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240" windowWidth="15990" windowHeight="13110" activeTab="0"/>
  </bookViews>
  <sheets>
    <sheet name="Load at Earth" sheetId="1" r:id="rId1"/>
    <sheet name="Load at GEO" sheetId="2" r:id="rId2"/>
  </sheets>
  <definedNames>
    <definedName name="_xlnm.Print_Area" localSheetId="0">'Load at Earth'!$A$1:$I$36</definedName>
    <definedName name="_xlnm.Print_Area" localSheetId="1">'Load at GEO'!$A$1:$I$36</definedName>
  </definedNames>
  <calcPr fullCalcOnLoad="1"/>
</workbook>
</file>

<file path=xl/sharedStrings.xml><?xml version="1.0" encoding="utf-8"?>
<sst xmlns="http://schemas.openxmlformats.org/spreadsheetml/2006/main" count="105" uniqueCount="69">
  <si>
    <t>G=</t>
  </si>
  <si>
    <t>MT=</t>
  </si>
  <si>
    <t>rT=</t>
  </si>
  <si>
    <t>r</t>
  </si>
  <si>
    <t>s</t>
  </si>
  <si>
    <r>
      <t xml:space="preserve"> </t>
    </r>
    <r>
      <rPr>
        <sz val="10"/>
        <rFont val="Symbol"/>
        <family val="1"/>
      </rPr>
      <t>w</t>
    </r>
    <r>
      <rPr>
        <sz val="10"/>
        <rFont val="Arial"/>
        <family val="0"/>
      </rPr>
      <t>²</t>
    </r>
  </si>
  <si>
    <t>step</t>
  </si>
  <si>
    <t>Payload
(Kg)</t>
  </si>
  <si>
    <t>Stress
 (N)</t>
  </si>
  <si>
    <t>Cross section 
(m2)</t>
  </si>
  <si>
    <t>Altitude
(m)</t>
  </si>
  <si>
    <t>Earth Mass (kg)</t>
  </si>
  <si>
    <t>Constants</t>
  </si>
  <si>
    <t>Initial Values</t>
  </si>
  <si>
    <t>Results</t>
  </si>
  <si>
    <t>Mass of a single ribbon element (Kg)</t>
  </si>
  <si>
    <t>Mass of a standard lifter (Kg)</t>
  </si>
  <si>
    <t>Earth Radius at Equator (m)</t>
  </si>
  <si>
    <t>CNT Ribbon Density (Kg/M3)</t>
  </si>
  <si>
    <t>Length of a ribbon element in the model (m)</t>
  </si>
  <si>
    <t>Gravitation Constant (m3/kg/s2 )</t>
  </si>
  <si>
    <t>Earth Level Ribbon Stress (N)</t>
  </si>
  <si>
    <t>Counterweight Mass/Cable Mass Ratio</t>
  </si>
  <si>
    <t>gravity+centrifugal Force
(m/s2)</t>
  </si>
  <si>
    <t>Square of Earth rotational speed (radian/s) (= 1revolution per 24 hours)</t>
  </si>
  <si>
    <t>Specific
Stress(GPa)</t>
  </si>
  <si>
    <t>Max. Stress (GPa)</t>
  </si>
  <si>
    <t>Dist from Earth
 center (m)</t>
  </si>
  <si>
    <t>Ribbon Element
Mass (Kg)</t>
  </si>
  <si>
    <t>Cable Length (Km)</t>
  </si>
  <si>
    <t>Constant ribbon section (mm2)</t>
  </si>
  <si>
    <t>G force at the end of the ribbon</t>
  </si>
  <si>
    <t>Reel-In Space elevator in Rolled-in position, load at Earth</t>
  </si>
  <si>
    <t>Counterweight</t>
  </si>
  <si>
    <t>Values at Earth level</t>
  </si>
  <si>
    <t>Maximum theoretical value for CNT is 300 Gpa</t>
  </si>
  <si>
    <t>Estimated maximal CNT tensile strength (GPa)</t>
  </si>
  <si>
    <t>Safety Factor</t>
  </si>
  <si>
    <t>Taper value</t>
  </si>
  <si>
    <t>note : taper is constant = 1,00 in this case</t>
  </si>
  <si>
    <t>not imposed</t>
  </si>
  <si>
    <t>Counterweight Mass without spool (Kg)</t>
  </si>
  <si>
    <t>weight of 100 Km</t>
  </si>
  <si>
    <r>
      <t>Counterweight</t>
    </r>
    <r>
      <rPr>
        <b/>
        <sz val="12"/>
        <rFont val="Arial"/>
        <family val="2"/>
      </rPr>
      <t xml:space="preserve">
</t>
    </r>
    <r>
      <rPr>
        <b/>
        <sz val="9"/>
        <rFont val="Arial"/>
        <family val="2"/>
      </rPr>
      <t>plus reeled-in ribbon part</t>
    </r>
  </si>
  <si>
    <t>calculated in the 'at earth' case</t>
  </si>
  <si>
    <t>Length of rolled-in cable at CW altitude (Km)</t>
  </si>
  <si>
    <t>Ribbon spooled at Earth (Km)</t>
  </si>
  <si>
    <t>Total ribbon length, incl. On Earth (Km)</t>
  </si>
  <si>
    <t>Total deployed ribbon mass (kg)</t>
  </si>
  <si>
    <t>Counterweight mass (Kg)</t>
  </si>
  <si>
    <t>Counterweight Mass/Deployed Cable Mass Ratio</t>
  </si>
  <si>
    <t>Mass of ribbon spooled at Earth</t>
  </si>
  <si>
    <t>note : should be enough for the power station, winch and controls</t>
  </si>
  <si>
    <t>Minimal Earth Level Ribbon Stress (N)</t>
  </si>
  <si>
    <t xml:space="preserve"> G E O</t>
  </si>
  <si>
    <t>Max. Specific Stress (GPa)</t>
  </si>
  <si>
    <t>Deployed Ribbon Length (Km)</t>
  </si>
  <si>
    <t>Deployed Ribbon Mass without the spooled part (kg)</t>
  </si>
  <si>
    <t>Weight of rolled-in cable at CW altitude (Kg)</t>
  </si>
  <si>
    <t>Total mass of cable, incl. spool at ground (Kg)</t>
  </si>
  <si>
    <t>Reel-In S.E. with load at GEO and ribbon on 'upstairs' spool at 71.500 km</t>
  </si>
  <si>
    <r>
      <t>NOTE</t>
    </r>
    <r>
      <rPr>
        <sz val="10"/>
        <rFont val="Arial"/>
        <family val="0"/>
      </rPr>
      <t>: the other  Km are rolled on the top spool
at the counterweight</t>
    </r>
  </si>
  <si>
    <t>The unused part of the ribbon is rolled on the 'top' spool</t>
  </si>
  <si>
    <t>geo = 35785 km</t>
  </si>
  <si>
    <t>force in % of ground value</t>
  </si>
  <si>
    <t>Initial seed ribbon launched mass (5%)</t>
  </si>
  <si>
    <t>in Kg</t>
  </si>
  <si>
    <t>note : Should not be &gt; 80 Gpa for a safety factor of 2 with 160 Gpa Max tensile strength</t>
  </si>
  <si>
    <t>Should not be &gt; 80 Gpa for a safety factor of 2 with 160 Gpa
 Max tensile strength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</si>
</sst>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"/>
    <numFmt numFmtId="173" formatCode="0.00000E+00"/>
    <numFmt numFmtId="174" formatCode="#,##0.000"/>
    <numFmt numFmtId="175" formatCode="0.0"/>
    <numFmt numFmtId="176" formatCode="#,##0.0"/>
    <numFmt numFmtId="177" formatCode="0.0%"/>
  </numFmts>
  <fonts count="43">
    <font>
      <sz val="10"/>
      <name val="Arial"/>
      <family val="0"/>
    </font>
    <font>
      <sz val="10"/>
      <name val="Symbol"/>
      <family val="1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0" fillId="34" borderId="0" xfId="0" applyFill="1" applyAlignment="1">
      <alignment vertical="top"/>
    </xf>
    <xf numFmtId="0" fontId="0" fillId="35" borderId="10" xfId="0" applyFill="1" applyBorder="1" applyAlignment="1">
      <alignment/>
    </xf>
    <xf numFmtId="173" fontId="0" fillId="35" borderId="11" xfId="0" applyNumberFormat="1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173" fontId="0" fillId="35" borderId="14" xfId="0" applyNumberForma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3" fontId="0" fillId="36" borderId="11" xfId="0" applyNumberFormat="1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3" fontId="0" fillId="35" borderId="20" xfId="0" applyNumberFormat="1" applyFill="1" applyBorder="1" applyAlignment="1">
      <alignment/>
    </xf>
    <xf numFmtId="3" fontId="0" fillId="35" borderId="11" xfId="0" applyNumberFormat="1" applyFill="1" applyBorder="1" applyAlignment="1">
      <alignment/>
    </xf>
    <xf numFmtId="3" fontId="0" fillId="36" borderId="14" xfId="0" applyNumberFormat="1" applyFont="1" applyFill="1" applyBorder="1" applyAlignment="1">
      <alignment/>
    </xf>
    <xf numFmtId="3" fontId="0" fillId="36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3" fontId="0" fillId="34" borderId="21" xfId="0" applyNumberFormat="1" applyFill="1" applyBorder="1" applyAlignment="1">
      <alignment vertical="top" wrapText="1"/>
    </xf>
    <xf numFmtId="172" fontId="0" fillId="34" borderId="21" xfId="0" applyNumberFormat="1" applyFill="1" applyBorder="1" applyAlignment="1">
      <alignment vertical="top" wrapText="1"/>
    </xf>
    <xf numFmtId="0" fontId="0" fillId="34" borderId="21" xfId="0" applyFill="1" applyBorder="1" applyAlignment="1">
      <alignment vertical="top"/>
    </xf>
    <xf numFmtId="3" fontId="0" fillId="0" borderId="21" xfId="0" applyNumberFormat="1" applyBorder="1" applyAlignment="1">
      <alignment/>
    </xf>
    <xf numFmtId="172" fontId="0" fillId="0" borderId="21" xfId="0" applyNumberFormat="1" applyBorder="1" applyAlignment="1">
      <alignment/>
    </xf>
    <xf numFmtId="11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3" fontId="0" fillId="37" borderId="21" xfId="0" applyNumberFormat="1" applyFill="1" applyBorder="1" applyAlignment="1">
      <alignment/>
    </xf>
    <xf numFmtId="172" fontId="0" fillId="37" borderId="21" xfId="0" applyNumberFormat="1" applyFill="1" applyBorder="1" applyAlignment="1">
      <alignment/>
    </xf>
    <xf numFmtId="0" fontId="0" fillId="37" borderId="21" xfId="0" applyFill="1" applyBorder="1" applyAlignment="1">
      <alignment/>
    </xf>
    <xf numFmtId="0" fontId="0" fillId="0" borderId="0" xfId="0" applyFill="1" applyAlignment="1">
      <alignment/>
    </xf>
    <xf numFmtId="3" fontId="0" fillId="0" borderId="22" xfId="0" applyNumberFormat="1" applyBorder="1" applyAlignment="1">
      <alignment/>
    </xf>
    <xf numFmtId="172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36" borderId="23" xfId="0" applyFill="1" applyBorder="1" applyAlignment="1">
      <alignment/>
    </xf>
    <xf numFmtId="0" fontId="0" fillId="36" borderId="24" xfId="0" applyFill="1" applyBorder="1" applyAlignment="1">
      <alignment/>
    </xf>
    <xf numFmtId="175" fontId="0" fillId="36" borderId="25" xfId="0" applyNumberFormat="1" applyFill="1" applyBorder="1" applyAlignment="1">
      <alignment/>
    </xf>
    <xf numFmtId="174" fontId="0" fillId="34" borderId="21" xfId="0" applyNumberFormat="1" applyFill="1" applyBorder="1" applyAlignment="1">
      <alignment vertical="top"/>
    </xf>
    <xf numFmtId="174" fontId="0" fillId="0" borderId="21" xfId="0" applyNumberFormat="1" applyBorder="1" applyAlignment="1">
      <alignment/>
    </xf>
    <xf numFmtId="174" fontId="0" fillId="38" borderId="11" xfId="0" applyNumberFormat="1" applyFont="1" applyFill="1" applyBorder="1" applyAlignment="1">
      <alignment/>
    </xf>
    <xf numFmtId="0" fontId="6" fillId="33" borderId="26" xfId="0" applyFont="1" applyFill="1" applyBorder="1" applyAlignment="1">
      <alignment vertical="top" wrapText="1"/>
    </xf>
    <xf numFmtId="4" fontId="0" fillId="36" borderId="11" xfId="0" applyNumberFormat="1" applyFill="1" applyBorder="1" applyAlignment="1">
      <alignment/>
    </xf>
    <xf numFmtId="174" fontId="0" fillId="36" borderId="27" xfId="0" applyNumberFormat="1" applyFont="1" applyFill="1" applyBorder="1" applyAlignment="1">
      <alignment/>
    </xf>
    <xf numFmtId="11" fontId="7" fillId="36" borderId="28" xfId="0" applyNumberFormat="1" applyFont="1" applyFill="1" applyBorder="1" applyAlignment="1">
      <alignment vertical="top" wrapText="1"/>
    </xf>
    <xf numFmtId="11" fontId="0" fillId="36" borderId="28" xfId="0" applyNumberFormat="1" applyFill="1" applyBorder="1" applyAlignment="1">
      <alignment vertical="top"/>
    </xf>
    <xf numFmtId="172" fontId="0" fillId="36" borderId="28" xfId="0" applyNumberFormat="1" applyFill="1" applyBorder="1" applyAlignment="1">
      <alignment vertical="top"/>
    </xf>
    <xf numFmtId="3" fontId="0" fillId="36" borderId="28" xfId="0" applyNumberFormat="1" applyFill="1" applyBorder="1" applyAlignment="1">
      <alignment vertical="top"/>
    </xf>
    <xf numFmtId="0" fontId="0" fillId="36" borderId="28" xfId="0" applyFill="1" applyBorder="1" applyAlignment="1">
      <alignment vertical="top"/>
    </xf>
    <xf numFmtId="3" fontId="0" fillId="0" borderId="0" xfId="0" applyNumberFormat="1" applyAlignment="1">
      <alignment vertical="top"/>
    </xf>
    <xf numFmtId="0" fontId="7" fillId="0" borderId="0" xfId="0" applyFont="1" applyAlignment="1">
      <alignment/>
    </xf>
    <xf numFmtId="11" fontId="7" fillId="0" borderId="0" xfId="0" applyNumberFormat="1" applyFont="1" applyAlignment="1">
      <alignment/>
    </xf>
    <xf numFmtId="11" fontId="0" fillId="0" borderId="0" xfId="0" applyNumberFormat="1" applyAlignment="1" quotePrefix="1">
      <alignment/>
    </xf>
    <xf numFmtId="174" fontId="0" fillId="37" borderId="21" xfId="0" applyNumberFormat="1" applyFill="1" applyBorder="1" applyAlignment="1">
      <alignment/>
    </xf>
    <xf numFmtId="0" fontId="0" fillId="34" borderId="21" xfId="0" applyFill="1" applyBorder="1" applyAlignment="1" quotePrefix="1">
      <alignment vertical="top" wrapText="1"/>
    </xf>
    <xf numFmtId="3" fontId="0" fillId="34" borderId="21" xfId="0" applyNumberFormat="1" applyFill="1" applyBorder="1" applyAlignment="1">
      <alignment vertical="top"/>
    </xf>
    <xf numFmtId="11" fontId="0" fillId="34" borderId="21" xfId="0" applyNumberFormat="1" applyFill="1" applyBorder="1" applyAlignment="1">
      <alignment vertical="top"/>
    </xf>
    <xf numFmtId="175" fontId="0" fillId="36" borderId="23" xfId="0" applyNumberFormat="1" applyFill="1" applyBorder="1" applyAlignment="1">
      <alignment/>
    </xf>
    <xf numFmtId="174" fontId="0" fillId="0" borderId="0" xfId="0" applyNumberFormat="1" applyAlignment="1">
      <alignment/>
    </xf>
    <xf numFmtId="3" fontId="2" fillId="36" borderId="29" xfId="0" applyNumberFormat="1" applyFont="1" applyFill="1" applyBorder="1" applyAlignment="1" quotePrefix="1">
      <alignment vertical="top"/>
    </xf>
    <xf numFmtId="4" fontId="0" fillId="36" borderId="11" xfId="0" applyNumberFormat="1" applyFill="1" applyBorder="1" applyAlignment="1">
      <alignment vertical="top"/>
    </xf>
    <xf numFmtId="0" fontId="0" fillId="36" borderId="23" xfId="0" applyFill="1" applyBorder="1" applyAlignment="1">
      <alignment vertical="top"/>
    </xf>
    <xf numFmtId="3" fontId="0" fillId="36" borderId="11" xfId="0" applyNumberFormat="1" applyFill="1" applyBorder="1" applyAlignment="1">
      <alignment vertical="top"/>
    </xf>
    <xf numFmtId="0" fontId="0" fillId="36" borderId="24" xfId="0" applyFill="1" applyBorder="1" applyAlignment="1">
      <alignment vertical="top"/>
    </xf>
    <xf numFmtId="0" fontId="4" fillId="33" borderId="0" xfId="0" applyFont="1" applyFill="1" applyAlignment="1">
      <alignment vertical="top"/>
    </xf>
    <xf numFmtId="0" fontId="3" fillId="33" borderId="0" xfId="0" applyFont="1" applyFill="1" applyAlignment="1">
      <alignment vertical="top"/>
    </xf>
    <xf numFmtId="0" fontId="0" fillId="35" borderId="13" xfId="0" applyFill="1" applyBorder="1" applyAlignment="1">
      <alignment vertical="top"/>
    </xf>
    <xf numFmtId="173" fontId="0" fillId="35" borderId="14" xfId="0" applyNumberFormat="1" applyFill="1" applyBorder="1" applyAlignment="1">
      <alignment vertical="top"/>
    </xf>
    <xf numFmtId="0" fontId="0" fillId="35" borderId="10" xfId="0" applyFill="1" applyBorder="1" applyAlignment="1">
      <alignment vertical="top"/>
    </xf>
    <xf numFmtId="173" fontId="0" fillId="35" borderId="11" xfId="0" applyNumberFormat="1" applyFill="1" applyBorder="1" applyAlignment="1">
      <alignment vertical="top"/>
    </xf>
    <xf numFmtId="0" fontId="1" fillId="35" borderId="10" xfId="0" applyFont="1" applyFill="1" applyBorder="1" applyAlignment="1">
      <alignment vertical="top"/>
    </xf>
    <xf numFmtId="3" fontId="0" fillId="35" borderId="11" xfId="0" applyNumberFormat="1" applyFill="1" applyBorder="1" applyAlignment="1">
      <alignment vertical="top"/>
    </xf>
    <xf numFmtId="0" fontId="0" fillId="35" borderId="12" xfId="0" applyFill="1" applyBorder="1" applyAlignment="1">
      <alignment vertical="top"/>
    </xf>
    <xf numFmtId="3" fontId="0" fillId="35" borderId="20" xfId="0" applyNumberFormat="1" applyFill="1" applyBorder="1" applyAlignment="1">
      <alignment vertical="top"/>
    </xf>
    <xf numFmtId="0" fontId="0" fillId="36" borderId="15" xfId="0" applyFill="1" applyBorder="1" applyAlignment="1" quotePrefix="1">
      <alignment vertical="top"/>
    </xf>
    <xf numFmtId="175" fontId="0" fillId="36" borderId="25" xfId="0" applyNumberFormat="1" applyFill="1" applyBorder="1" applyAlignment="1">
      <alignment vertical="top"/>
    </xf>
    <xf numFmtId="0" fontId="0" fillId="36" borderId="18" xfId="0" applyFill="1" applyBorder="1" applyAlignment="1" quotePrefix="1">
      <alignment vertical="top"/>
    </xf>
    <xf numFmtId="175" fontId="0" fillId="36" borderId="23" xfId="0" applyNumberFormat="1" applyFill="1" applyBorder="1" applyAlignment="1">
      <alignment vertical="top"/>
    </xf>
    <xf numFmtId="3" fontId="0" fillId="36" borderId="11" xfId="0" applyNumberFormat="1" applyFont="1" applyFill="1" applyBorder="1" applyAlignment="1">
      <alignment vertical="top"/>
    </xf>
    <xf numFmtId="3" fontId="0" fillId="36" borderId="14" xfId="0" applyNumberFormat="1" applyFont="1" applyFill="1" applyBorder="1" applyAlignment="1">
      <alignment vertical="top"/>
    </xf>
    <xf numFmtId="0" fontId="0" fillId="36" borderId="16" xfId="0" applyFill="1" applyBorder="1" applyAlignment="1">
      <alignment vertical="top"/>
    </xf>
    <xf numFmtId="0" fontId="0" fillId="36" borderId="17" xfId="0" applyFill="1" applyBorder="1" applyAlignment="1">
      <alignment vertical="top"/>
    </xf>
    <xf numFmtId="0" fontId="0" fillId="36" borderId="19" xfId="0" applyFill="1" applyBorder="1" applyAlignment="1">
      <alignment vertical="top"/>
    </xf>
    <xf numFmtId="0" fontId="0" fillId="36" borderId="30" xfId="0" applyFill="1" applyBorder="1" applyAlignment="1">
      <alignment vertical="top"/>
    </xf>
    <xf numFmtId="174" fontId="0" fillId="38" borderId="11" xfId="0" applyNumberFormat="1" applyFont="1" applyFill="1" applyBorder="1" applyAlignment="1">
      <alignment vertical="top"/>
    </xf>
    <xf numFmtId="4" fontId="0" fillId="36" borderId="11" xfId="0" applyNumberFormat="1" applyFont="1" applyFill="1" applyBorder="1" applyAlignment="1">
      <alignment vertical="top"/>
    </xf>
    <xf numFmtId="0" fontId="0" fillId="36" borderId="18" xfId="0" applyFill="1" applyBorder="1" applyAlignment="1">
      <alignment vertical="top"/>
    </xf>
    <xf numFmtId="174" fontId="0" fillId="36" borderId="11" xfId="0" applyNumberFormat="1" applyFont="1" applyFill="1" applyBorder="1" applyAlignment="1">
      <alignment vertical="top"/>
    </xf>
    <xf numFmtId="3" fontId="0" fillId="36" borderId="31" xfId="0" applyNumberFormat="1" applyFont="1" applyFill="1" applyBorder="1" applyAlignment="1">
      <alignment vertical="top"/>
    </xf>
    <xf numFmtId="3" fontId="0" fillId="0" borderId="21" xfId="0" applyNumberFormat="1" applyBorder="1" applyAlignment="1">
      <alignment vertical="top"/>
    </xf>
    <xf numFmtId="172" fontId="0" fillId="0" borderId="21" xfId="0" applyNumberFormat="1" applyBorder="1" applyAlignment="1">
      <alignment vertical="top"/>
    </xf>
    <xf numFmtId="3" fontId="0" fillId="0" borderId="22" xfId="0" applyNumberFormat="1" applyBorder="1" applyAlignment="1">
      <alignment vertical="top"/>
    </xf>
    <xf numFmtId="11" fontId="0" fillId="0" borderId="21" xfId="0" applyNumberFormat="1" applyBorder="1" applyAlignment="1">
      <alignment vertical="top"/>
    </xf>
    <xf numFmtId="4" fontId="0" fillId="0" borderId="0" xfId="0" applyNumberFormat="1" applyAlignment="1">
      <alignment vertical="top"/>
    </xf>
    <xf numFmtId="174" fontId="0" fillId="0" borderId="21" xfId="0" applyNumberFormat="1" applyBorder="1" applyAlignment="1">
      <alignment vertical="top"/>
    </xf>
    <xf numFmtId="0" fontId="0" fillId="0" borderId="21" xfId="0" applyBorder="1" applyAlignment="1">
      <alignment vertical="top"/>
    </xf>
    <xf numFmtId="3" fontId="0" fillId="37" borderId="21" xfId="0" applyNumberFormat="1" applyFill="1" applyBorder="1" applyAlignment="1">
      <alignment vertical="top"/>
    </xf>
    <xf numFmtId="172" fontId="0" fillId="37" borderId="21" xfId="0" applyNumberFormat="1" applyFill="1" applyBorder="1" applyAlignment="1">
      <alignment vertical="top"/>
    </xf>
    <xf numFmtId="3" fontId="0" fillId="37" borderId="22" xfId="0" applyNumberFormat="1" applyFill="1" applyBorder="1" applyAlignment="1">
      <alignment vertical="top"/>
    </xf>
    <xf numFmtId="11" fontId="0" fillId="37" borderId="21" xfId="0" applyNumberFormat="1" applyFill="1" applyBorder="1" applyAlignment="1">
      <alignment vertical="top"/>
    </xf>
    <xf numFmtId="4" fontId="0" fillId="37" borderId="0" xfId="0" applyNumberFormat="1" applyFill="1" applyAlignment="1">
      <alignment vertical="top"/>
    </xf>
    <xf numFmtId="174" fontId="0" fillId="37" borderId="21" xfId="0" applyNumberFormat="1" applyFill="1" applyBorder="1" applyAlignment="1">
      <alignment vertical="top"/>
    </xf>
    <xf numFmtId="0" fontId="0" fillId="37" borderId="21" xfId="0" applyFill="1" applyBorder="1" applyAlignment="1">
      <alignment vertical="top"/>
    </xf>
    <xf numFmtId="0" fontId="0" fillId="34" borderId="32" xfId="0" applyFill="1" applyBorder="1" applyAlignment="1" quotePrefix="1">
      <alignment vertical="top" wrapText="1"/>
    </xf>
    <xf numFmtId="3" fontId="0" fillId="34" borderId="32" xfId="0" applyNumberFormat="1" applyFill="1" applyBorder="1" applyAlignment="1">
      <alignment vertical="top" wrapText="1"/>
    </xf>
    <xf numFmtId="172" fontId="0" fillId="34" borderId="32" xfId="0" applyNumberFormat="1" applyFill="1" applyBorder="1" applyAlignment="1">
      <alignment vertical="top" wrapText="1"/>
    </xf>
    <xf numFmtId="3" fontId="0" fillId="34" borderId="32" xfId="0" applyNumberFormat="1" applyFill="1" applyBorder="1" applyAlignment="1">
      <alignment vertical="top"/>
    </xf>
    <xf numFmtId="11" fontId="0" fillId="34" borderId="32" xfId="0" applyNumberFormat="1" applyFill="1" applyBorder="1" applyAlignment="1">
      <alignment vertical="top"/>
    </xf>
    <xf numFmtId="0" fontId="0" fillId="34" borderId="32" xfId="0" applyFill="1" applyBorder="1" applyAlignment="1">
      <alignment vertical="top"/>
    </xf>
    <xf numFmtId="174" fontId="0" fillId="34" borderId="32" xfId="0" applyNumberFormat="1" applyFill="1" applyBorder="1" applyAlignment="1">
      <alignment vertical="top"/>
    </xf>
    <xf numFmtId="0" fontId="6" fillId="33" borderId="33" xfId="0" applyFont="1" applyFill="1" applyBorder="1" applyAlignment="1">
      <alignment vertical="top" wrapText="1"/>
    </xf>
    <xf numFmtId="0" fontId="0" fillId="33" borderId="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36" borderId="24" xfId="0" applyNumberFormat="1" applyFont="1" applyFill="1" applyBorder="1" applyAlignment="1">
      <alignment vertical="top"/>
    </xf>
    <xf numFmtId="3" fontId="0" fillId="36" borderId="34" xfId="0" applyNumberFormat="1" applyFill="1" applyBorder="1" applyAlignment="1">
      <alignment/>
    </xf>
    <xf numFmtId="3" fontId="0" fillId="36" borderId="27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172" fontId="0" fillId="0" borderId="21" xfId="0" applyNumberFormat="1" applyFill="1" applyBorder="1" applyAlignment="1">
      <alignment/>
    </xf>
    <xf numFmtId="11" fontId="0" fillId="0" borderId="21" xfId="0" applyNumberFormat="1" applyFill="1" applyBorder="1" applyAlignment="1">
      <alignment/>
    </xf>
    <xf numFmtId="174" fontId="0" fillId="0" borderId="0" xfId="0" applyNumberFormat="1" applyFill="1" applyAlignment="1">
      <alignment/>
    </xf>
    <xf numFmtId="174" fontId="0" fillId="0" borderId="21" xfId="0" applyNumberFormat="1" applyFill="1" applyBorder="1" applyAlignment="1">
      <alignment/>
    </xf>
    <xf numFmtId="0" fontId="0" fillId="0" borderId="21" xfId="0" applyFill="1" applyBorder="1" applyAlignment="1">
      <alignment/>
    </xf>
    <xf numFmtId="3" fontId="0" fillId="36" borderId="35" xfId="0" applyNumberFormat="1" applyFill="1" applyBorder="1" applyAlignment="1">
      <alignment/>
    </xf>
    <xf numFmtId="3" fontId="0" fillId="36" borderId="29" xfId="0" applyNumberFormat="1" applyFont="1" applyFill="1" applyBorder="1" applyAlignment="1" quotePrefix="1">
      <alignment/>
    </xf>
    <xf numFmtId="11" fontId="0" fillId="37" borderId="21" xfId="0" applyNumberFormat="1" applyFill="1" applyBorder="1" applyAlignment="1">
      <alignment/>
    </xf>
    <xf numFmtId="174" fontId="0" fillId="37" borderId="0" xfId="0" applyNumberFormat="1" applyFill="1" applyAlignment="1">
      <alignment/>
    </xf>
    <xf numFmtId="0" fontId="0" fillId="0" borderId="0" xfId="0" applyFill="1" applyAlignment="1" quotePrefix="1">
      <alignment/>
    </xf>
    <xf numFmtId="3" fontId="0" fillId="36" borderId="23" xfId="0" applyNumberFormat="1" applyFill="1" applyBorder="1" applyAlignment="1">
      <alignment/>
    </xf>
    <xf numFmtId="172" fontId="0" fillId="0" borderId="22" xfId="0" applyNumberFormat="1" applyBorder="1" applyAlignment="1">
      <alignment vertical="top"/>
    </xf>
    <xf numFmtId="177" fontId="0" fillId="0" borderId="0" xfId="0" applyNumberFormat="1" applyAlignment="1">
      <alignment horizontal="center" vertical="top"/>
    </xf>
    <xf numFmtId="0" fontId="0" fillId="0" borderId="0" xfId="0" applyAlignment="1" quotePrefix="1">
      <alignment/>
    </xf>
    <xf numFmtId="1" fontId="0" fillId="0" borderId="0" xfId="0" applyNumberFormat="1" applyAlignment="1">
      <alignment/>
    </xf>
    <xf numFmtId="0" fontId="0" fillId="35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0" fontId="0" fillId="35" borderId="15" xfId="0" applyFill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6" borderId="36" xfId="0" applyFill="1" applyBorder="1" applyAlignment="1">
      <alignment/>
    </xf>
    <xf numFmtId="0" fontId="0" fillId="0" borderId="37" xfId="0" applyBorder="1" applyAlignment="1">
      <alignment/>
    </xf>
    <xf numFmtId="0" fontId="0" fillId="36" borderId="18" xfId="0" applyFill="1" applyBorder="1" applyAlignment="1" quotePrefix="1">
      <alignment vertical="top" wrapText="1"/>
    </xf>
    <xf numFmtId="0" fontId="0" fillId="0" borderId="1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36" borderId="38" xfId="0" applyFill="1" applyBorder="1" applyAlignment="1">
      <alignment/>
    </xf>
    <xf numFmtId="0" fontId="0" fillId="0" borderId="39" xfId="0" applyBorder="1" applyAlignment="1">
      <alignment/>
    </xf>
    <xf numFmtId="0" fontId="5" fillId="36" borderId="40" xfId="0" applyFont="1" applyFill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36" borderId="43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36" borderId="46" xfId="0" applyFill="1" applyBorder="1" applyAlignment="1">
      <alignment wrapText="1"/>
    </xf>
    <xf numFmtId="0" fontId="0" fillId="0" borderId="47" xfId="0" applyBorder="1" applyAlignment="1">
      <alignment/>
    </xf>
    <xf numFmtId="0" fontId="0" fillId="36" borderId="48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49" xfId="0" applyBorder="1" applyAlignment="1">
      <alignment/>
    </xf>
    <xf numFmtId="0" fontId="0" fillId="36" borderId="36" xfId="0" applyFill="1" applyBorder="1" applyAlignment="1" quotePrefix="1">
      <alignment/>
    </xf>
    <xf numFmtId="0" fontId="0" fillId="36" borderId="48" xfId="0" applyFill="1" applyBorder="1" applyAlignment="1">
      <alignment/>
    </xf>
    <xf numFmtId="0" fontId="0" fillId="36" borderId="43" xfId="0" applyFill="1" applyBorder="1" applyAlignment="1">
      <alignment wrapText="1"/>
    </xf>
    <xf numFmtId="0" fontId="5" fillId="35" borderId="40" xfId="0" applyFont="1" applyFill="1" applyBorder="1" applyAlignment="1">
      <alignment/>
    </xf>
    <xf numFmtId="0" fontId="0" fillId="36" borderId="38" xfId="0" applyFill="1" applyBorder="1" applyAlignment="1">
      <alignment wrapText="1"/>
    </xf>
    <xf numFmtId="0" fontId="0" fillId="36" borderId="15" xfId="0" applyFill="1" applyBorder="1" applyAlignment="1" quotePrefix="1">
      <alignment/>
    </xf>
    <xf numFmtId="0" fontId="0" fillId="36" borderId="18" xfId="0" applyFill="1" applyBorder="1" applyAlignment="1" quotePrefix="1">
      <alignment/>
    </xf>
    <xf numFmtId="0" fontId="7" fillId="36" borderId="18" xfId="0" applyFont="1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43" xfId="0" applyFill="1" applyBorder="1" applyAlignment="1" quotePrefix="1">
      <alignment vertical="top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36" borderId="51" xfId="0" applyFill="1" applyBorder="1" applyAlignment="1" quotePrefix="1">
      <alignment vertical="top"/>
    </xf>
    <xf numFmtId="0" fontId="0" fillId="0" borderId="52" xfId="0" applyBorder="1" applyAlignment="1">
      <alignment vertical="top"/>
    </xf>
    <xf numFmtId="0" fontId="0" fillId="0" borderId="53" xfId="0" applyBorder="1" applyAlignment="1">
      <alignment vertical="top"/>
    </xf>
    <xf numFmtId="0" fontId="0" fillId="36" borderId="38" xfId="0" applyFill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39" xfId="0" applyBorder="1" applyAlignment="1">
      <alignment vertical="top"/>
    </xf>
    <xf numFmtId="0" fontId="0" fillId="36" borderId="50" xfId="0" applyFill="1" applyBorder="1" applyAlignment="1" quotePrefix="1">
      <alignment vertical="top"/>
    </xf>
    <xf numFmtId="0" fontId="5" fillId="36" borderId="40" xfId="0" applyFont="1" applyFill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36" borderId="48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9" xfId="0" applyBorder="1" applyAlignment="1">
      <alignment vertical="top"/>
    </xf>
    <xf numFmtId="0" fontId="0" fillId="36" borderId="38" xfId="0" applyFill="1" applyBorder="1" applyAlignment="1">
      <alignment vertical="top" wrapText="1"/>
    </xf>
    <xf numFmtId="0" fontId="0" fillId="36" borderId="18" xfId="0" applyFill="1" applyBorder="1" applyAlignment="1" quotePrefix="1">
      <alignment vertical="top"/>
    </xf>
    <xf numFmtId="0" fontId="7" fillId="36" borderId="18" xfId="0" applyFont="1" applyFill="1" applyBorder="1" applyAlignment="1">
      <alignment vertical="top" wrapText="1"/>
    </xf>
    <xf numFmtId="0" fontId="0" fillId="36" borderId="46" xfId="0" applyFill="1" applyBorder="1" applyAlignment="1">
      <alignment vertical="top" wrapText="1"/>
    </xf>
    <xf numFmtId="0" fontId="0" fillId="0" borderId="16" xfId="0" applyBorder="1" applyAlignment="1">
      <alignment vertical="top"/>
    </xf>
    <xf numFmtId="0" fontId="0" fillId="0" borderId="47" xfId="0" applyBorder="1" applyAlignment="1">
      <alignment vertical="top"/>
    </xf>
    <xf numFmtId="0" fontId="0" fillId="36" borderId="15" xfId="0" applyFill="1" applyBorder="1" applyAlignment="1" quotePrefix="1">
      <alignment vertical="top"/>
    </xf>
    <xf numFmtId="0" fontId="5" fillId="35" borderId="40" xfId="0" applyFont="1" applyFill="1" applyBorder="1" applyAlignment="1">
      <alignment vertical="top"/>
    </xf>
    <xf numFmtId="0" fontId="0" fillId="35" borderId="15" xfId="0" applyFill="1" applyBorder="1" applyAlignment="1">
      <alignment vertical="top" wrapText="1"/>
    </xf>
    <xf numFmtId="0" fontId="0" fillId="0" borderId="17" xfId="0" applyBorder="1" applyAlignment="1">
      <alignment vertical="top"/>
    </xf>
    <xf numFmtId="0" fontId="0" fillId="35" borderId="18" xfId="0" applyFill="1" applyBorder="1" applyAlignment="1">
      <alignment vertical="top"/>
    </xf>
    <xf numFmtId="0" fontId="0" fillId="0" borderId="30" xfId="0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14"/>
  <sheetViews>
    <sheetView tabSelected="1" zoomScaleSheetLayoutView="100" zoomScalePageLayoutView="0" workbookViewId="0" topLeftCell="A1">
      <pane ySplit="24" topLeftCell="A1512" activePane="bottomLeft" state="frozen"/>
      <selection pane="topLeft" activeCell="A1" sqref="A1"/>
      <selection pane="bottomLeft" activeCell="A1517" sqref="A1517"/>
    </sheetView>
  </sheetViews>
  <sheetFormatPr defaultColWidth="11.421875" defaultRowHeight="12.75"/>
  <cols>
    <col min="1" max="1" width="14.00390625" style="0" customWidth="1"/>
    <col min="2" max="2" width="13.140625" style="0" customWidth="1"/>
    <col min="3" max="3" width="15.28125" style="0" customWidth="1"/>
    <col min="4" max="9" width="10.7109375" style="0" customWidth="1"/>
  </cols>
  <sheetData>
    <row r="1" spans="1:9" ht="21" thickBot="1">
      <c r="A1" s="11" t="s">
        <v>32</v>
      </c>
      <c r="B1" s="3"/>
      <c r="C1" s="3"/>
      <c r="D1" s="12"/>
      <c r="E1" s="3"/>
      <c r="F1" s="3"/>
      <c r="G1" s="3"/>
      <c r="H1" s="3"/>
      <c r="I1" s="3"/>
    </row>
    <row r="2" spans="1:9" ht="19.5" thickBot="1" thickTop="1">
      <c r="A2" s="162" t="s">
        <v>12</v>
      </c>
      <c r="B2" s="149"/>
      <c r="C2" s="149"/>
      <c r="D2" s="149"/>
      <c r="E2" s="149"/>
      <c r="F2" s="149"/>
      <c r="G2" s="149"/>
      <c r="H2" s="149"/>
      <c r="I2" s="150"/>
    </row>
    <row r="3" spans="1:9" ht="13.5" thickTop="1">
      <c r="A3" s="9" t="s">
        <v>0</v>
      </c>
      <c r="B3" s="10">
        <v>6.67259E-11</v>
      </c>
      <c r="C3" s="138" t="s">
        <v>20</v>
      </c>
      <c r="D3" s="139"/>
      <c r="E3" s="139"/>
      <c r="F3" s="139"/>
      <c r="G3" s="139"/>
      <c r="H3" s="139"/>
      <c r="I3" s="140"/>
    </row>
    <row r="4" spans="1:9" ht="12.75">
      <c r="A4" s="5" t="s">
        <v>1</v>
      </c>
      <c r="B4" s="6">
        <v>5.9742E+24</v>
      </c>
      <c r="C4" s="135" t="s">
        <v>11</v>
      </c>
      <c r="D4" s="136"/>
      <c r="E4" s="136"/>
      <c r="F4" s="136"/>
      <c r="G4" s="136"/>
      <c r="H4" s="136"/>
      <c r="I4" s="137"/>
    </row>
    <row r="5" spans="1:9" ht="12.75">
      <c r="A5" s="5" t="s">
        <v>2</v>
      </c>
      <c r="B5" s="20">
        <v>6378140</v>
      </c>
      <c r="C5" s="135" t="s">
        <v>17</v>
      </c>
      <c r="D5" s="136"/>
      <c r="E5" s="136"/>
      <c r="F5" s="136"/>
      <c r="G5" s="136"/>
      <c r="H5" s="136"/>
      <c r="I5" s="137"/>
    </row>
    <row r="6" spans="1:9" ht="12.75">
      <c r="A6" s="7" t="s">
        <v>3</v>
      </c>
      <c r="B6" s="20">
        <v>1300</v>
      </c>
      <c r="C6" s="135" t="s">
        <v>18</v>
      </c>
      <c r="D6" s="136"/>
      <c r="E6" s="136"/>
      <c r="F6" s="136"/>
      <c r="G6" s="136"/>
      <c r="H6" s="136"/>
      <c r="I6" s="137"/>
    </row>
    <row r="7" spans="1:9" ht="12.75">
      <c r="A7" s="7" t="s">
        <v>4</v>
      </c>
      <c r="B7" s="6">
        <v>300000000000</v>
      </c>
      <c r="C7" s="135" t="s">
        <v>35</v>
      </c>
      <c r="D7" s="136"/>
      <c r="E7" s="136"/>
      <c r="F7" s="136"/>
      <c r="G7" s="136"/>
      <c r="H7" s="136"/>
      <c r="I7" s="137"/>
    </row>
    <row r="8" spans="1:9" ht="12.75">
      <c r="A8" s="5" t="s">
        <v>5</v>
      </c>
      <c r="B8" s="6">
        <v>5.3E-09</v>
      </c>
      <c r="C8" s="135" t="s">
        <v>24</v>
      </c>
      <c r="D8" s="136"/>
      <c r="E8" s="136"/>
      <c r="F8" s="136"/>
      <c r="G8" s="136"/>
      <c r="H8" s="136"/>
      <c r="I8" s="137"/>
    </row>
    <row r="9" spans="1:9" ht="13.5" thickBot="1">
      <c r="A9" s="8" t="s">
        <v>6</v>
      </c>
      <c r="B9" s="19">
        <v>100000</v>
      </c>
      <c r="C9" s="135" t="s">
        <v>19</v>
      </c>
      <c r="D9" s="136"/>
      <c r="E9" s="136"/>
      <c r="F9" s="136"/>
      <c r="G9" s="136"/>
      <c r="H9" s="136"/>
      <c r="I9" s="137"/>
    </row>
    <row r="10" spans="1:9" ht="19.5" thickBot="1" thickTop="1">
      <c r="A10" s="148" t="s">
        <v>13</v>
      </c>
      <c r="B10" s="149"/>
      <c r="C10" s="149"/>
      <c r="D10" s="149"/>
      <c r="E10" s="149"/>
      <c r="F10" s="149"/>
      <c r="G10" s="149"/>
      <c r="H10" s="149"/>
      <c r="I10" s="150"/>
    </row>
    <row r="11" spans="1:9" ht="13.5" thickTop="1">
      <c r="A11" s="154" t="s">
        <v>53</v>
      </c>
      <c r="B11" s="139"/>
      <c r="C11" s="155"/>
      <c r="D11" s="126">
        <v>3000</v>
      </c>
      <c r="E11" s="164" t="s">
        <v>36</v>
      </c>
      <c r="F11" s="139"/>
      <c r="G11" s="139"/>
      <c r="H11" s="139"/>
      <c r="I11" s="40">
        <f>160</f>
        <v>160</v>
      </c>
    </row>
    <row r="12" spans="1:9" ht="12.75">
      <c r="A12" s="163" t="s">
        <v>16</v>
      </c>
      <c r="B12" s="136">
        <v>990</v>
      </c>
      <c r="C12" s="147" t="s">
        <v>16</v>
      </c>
      <c r="D12" s="13">
        <v>2000</v>
      </c>
      <c r="E12" s="165" t="s">
        <v>37</v>
      </c>
      <c r="F12" s="136"/>
      <c r="G12" s="136"/>
      <c r="H12" s="136"/>
      <c r="I12" s="60">
        <v>2</v>
      </c>
    </row>
    <row r="13" spans="1:9" ht="12.75">
      <c r="A13" s="163" t="s">
        <v>30</v>
      </c>
      <c r="B13" s="136"/>
      <c r="C13" s="147"/>
      <c r="D13" s="45">
        <v>2</v>
      </c>
      <c r="E13" s="165" t="s">
        <v>39</v>
      </c>
      <c r="F13" s="136"/>
      <c r="G13" s="136"/>
      <c r="H13" s="136"/>
      <c r="I13" s="38"/>
    </row>
    <row r="14" spans="1:9" ht="12.75">
      <c r="A14" s="163" t="s">
        <v>56</v>
      </c>
      <c r="B14" s="136"/>
      <c r="C14" s="147"/>
      <c r="D14" s="13">
        <v>150000</v>
      </c>
      <c r="E14" s="166"/>
      <c r="F14" s="136"/>
      <c r="G14" s="136"/>
      <c r="H14" s="136"/>
      <c r="I14" s="38"/>
    </row>
    <row r="15" spans="1:9" ht="12.75">
      <c r="A15" s="156" t="s">
        <v>46</v>
      </c>
      <c r="B15" s="157"/>
      <c r="C15" s="158"/>
      <c r="D15" s="117">
        <v>35900</v>
      </c>
      <c r="E15" s="159"/>
      <c r="F15" s="142"/>
      <c r="G15" s="142"/>
      <c r="H15" s="142"/>
      <c r="I15" s="125"/>
    </row>
    <row r="16" spans="1:9" ht="13.5" thickBot="1">
      <c r="A16" s="161" t="s">
        <v>47</v>
      </c>
      <c r="B16" s="152"/>
      <c r="C16" s="153"/>
      <c r="D16" s="118">
        <f>D14+D15</f>
        <v>185900</v>
      </c>
      <c r="E16" s="167"/>
      <c r="F16" s="152"/>
      <c r="G16" s="152"/>
      <c r="H16" s="152"/>
      <c r="I16" s="39"/>
    </row>
    <row r="17" spans="1:9" ht="19.5" thickBot="1" thickTop="1">
      <c r="A17" s="148" t="s">
        <v>14</v>
      </c>
      <c r="B17" s="149"/>
      <c r="C17" s="149"/>
      <c r="D17" s="149"/>
      <c r="E17" s="149"/>
      <c r="F17" s="149"/>
      <c r="G17" s="149"/>
      <c r="H17" s="149"/>
      <c r="I17" s="150"/>
    </row>
    <row r="18" spans="1:11" ht="13.5" thickTop="1">
      <c r="A18" s="160" t="s">
        <v>15</v>
      </c>
      <c r="B18" s="157"/>
      <c r="C18" s="158"/>
      <c r="D18" s="21">
        <f>B9*B6*D13/1000000</f>
        <v>260</v>
      </c>
      <c r="E18" s="14"/>
      <c r="F18" s="15"/>
      <c r="G18" s="15"/>
      <c r="H18" s="15"/>
      <c r="I18" s="16"/>
      <c r="K18" s="133" t="s">
        <v>65</v>
      </c>
    </row>
    <row r="19" spans="1:12" ht="12.75">
      <c r="A19" s="146" t="s">
        <v>48</v>
      </c>
      <c r="B19" s="136"/>
      <c r="C19" s="147"/>
      <c r="D19" s="22">
        <f>SUM(G26:G1526)</f>
        <v>390260</v>
      </c>
      <c r="E19" s="141" t="s">
        <v>51</v>
      </c>
      <c r="F19" s="142"/>
      <c r="G19" s="142"/>
      <c r="H19" s="142"/>
      <c r="I19" s="125">
        <f>D15/100*D18</f>
        <v>93340</v>
      </c>
      <c r="K19" s="134">
        <f>D19*0.1*0.66</f>
        <v>25757.16</v>
      </c>
      <c r="L19" s="133" t="s">
        <v>66</v>
      </c>
    </row>
    <row r="20" spans="1:9" ht="26.25" customHeight="1">
      <c r="A20" s="146" t="s">
        <v>26</v>
      </c>
      <c r="B20" s="136"/>
      <c r="C20" s="147"/>
      <c r="D20" s="43">
        <f>MAX(I26:I1226)</f>
        <v>75.50809894064962</v>
      </c>
      <c r="E20" s="143" t="s">
        <v>67</v>
      </c>
      <c r="F20" s="144"/>
      <c r="G20" s="144"/>
      <c r="H20" s="144"/>
      <c r="I20" s="145"/>
    </row>
    <row r="21" spans="1:9" ht="25.5" customHeight="1">
      <c r="A21" s="146" t="s">
        <v>49</v>
      </c>
      <c r="B21" s="136"/>
      <c r="C21" s="147"/>
      <c r="D21" s="22">
        <f>$H1527</f>
        <v>15672.750932293455</v>
      </c>
      <c r="E21" s="143" t="s">
        <v>52</v>
      </c>
      <c r="F21" s="144"/>
      <c r="G21" s="144"/>
      <c r="H21" s="144"/>
      <c r="I21" s="145"/>
    </row>
    <row r="22" spans="1:9" ht="12.75">
      <c r="A22" s="146" t="s">
        <v>50</v>
      </c>
      <c r="B22" s="136"/>
      <c r="C22" s="147"/>
      <c r="D22" s="23">
        <f>$D$21/$D$19</f>
        <v>0.04015976767358544</v>
      </c>
      <c r="E22" s="17" t="s">
        <v>59</v>
      </c>
      <c r="F22" s="18"/>
      <c r="G22" s="18"/>
      <c r="H22" s="18"/>
      <c r="I22" s="130">
        <f>D19+I19</f>
        <v>483600</v>
      </c>
    </row>
    <row r="23" spans="1:9" ht="13.5" thickBot="1">
      <c r="A23" s="151" t="s">
        <v>31</v>
      </c>
      <c r="B23" s="152"/>
      <c r="C23" s="153"/>
      <c r="D23" s="46">
        <f>C1526</f>
        <v>-0.8122274175476918</v>
      </c>
      <c r="E23" s="17"/>
      <c r="F23" s="18"/>
      <c r="G23" s="18"/>
      <c r="H23" s="18"/>
      <c r="I23" s="130"/>
    </row>
    <row r="24" spans="1:11" s="115" customFormat="1" ht="36.75" thickTop="1">
      <c r="A24" s="113" t="s">
        <v>10</v>
      </c>
      <c r="B24" s="113" t="s">
        <v>27</v>
      </c>
      <c r="C24" s="113" t="s">
        <v>23</v>
      </c>
      <c r="D24" s="113" t="s">
        <v>8</v>
      </c>
      <c r="E24" s="113" t="s">
        <v>9</v>
      </c>
      <c r="F24" s="114" t="s">
        <v>38</v>
      </c>
      <c r="G24" s="113" t="s">
        <v>28</v>
      </c>
      <c r="H24" s="113" t="s">
        <v>7</v>
      </c>
      <c r="I24" s="113" t="s">
        <v>25</v>
      </c>
      <c r="K24" s="115" t="s">
        <v>64</v>
      </c>
    </row>
    <row r="25" spans="1:9" s="4" customFormat="1" ht="25.5">
      <c r="A25" s="106" t="s">
        <v>34</v>
      </c>
      <c r="B25" s="107">
        <f>B26</f>
        <v>6378140</v>
      </c>
      <c r="C25" s="108">
        <f>C26</f>
        <v>9.765293885534783</v>
      </c>
      <c r="D25" s="109">
        <f>$D$11</f>
        <v>3000</v>
      </c>
      <c r="E25" s="110"/>
      <c r="F25" s="111"/>
      <c r="G25" s="109">
        <f>$I$19</f>
        <v>93340</v>
      </c>
      <c r="H25" s="111">
        <v>0</v>
      </c>
      <c r="I25" s="112"/>
    </row>
    <row r="26" spans="1:9" ht="12.75">
      <c r="A26" s="27">
        <v>0</v>
      </c>
      <c r="B26" s="27">
        <v>6378140</v>
      </c>
      <c r="C26" s="28">
        <f>$B$3*$B$4/($B26)^2-$B$8*($B26)</f>
        <v>9.765293885534783</v>
      </c>
      <c r="D26" s="27">
        <f aca="true" t="shared" si="0" ref="D26:D89">(G26+H26)*C26+D25</f>
        <v>25069.56418130861</v>
      </c>
      <c r="E26" s="29">
        <f>F26*$D$13/1000000</f>
        <v>2E-06</v>
      </c>
      <c r="F26" s="61">
        <v>1</v>
      </c>
      <c r="G26" s="27">
        <f aca="true" t="shared" si="1" ref="G26:G89">E26*$B$6*$B$9</f>
        <v>260</v>
      </c>
      <c r="H26" s="27">
        <f>$D$12</f>
        <v>2000</v>
      </c>
      <c r="I26" s="42">
        <f aca="true" t="shared" si="2" ref="I26:I89">D26/E26/1000000000</f>
        <v>12.534782090654307</v>
      </c>
    </row>
    <row r="27" spans="1:11" ht="12.75">
      <c r="A27" s="27">
        <f>A26+100000</f>
        <v>100000</v>
      </c>
      <c r="B27" s="27">
        <f aca="true" t="shared" si="3" ref="B27:B90">$B$5+A27</f>
        <v>6478140</v>
      </c>
      <c r="C27" s="28">
        <f aca="true" t="shared" si="4" ref="C27:C89">$B$3*$B$4/($B27-0.5*$B$9)^2-$B$8*($B27-0.5*$B$9)</f>
        <v>9.613181105827445</v>
      </c>
      <c r="D27" s="27">
        <f t="shared" si="0"/>
        <v>27568.991268823745</v>
      </c>
      <c r="E27" s="29">
        <f aca="true" t="shared" si="5" ref="E27:E90">F27*$D$13/1000000</f>
        <v>2E-06</v>
      </c>
      <c r="F27" s="61">
        <v>1</v>
      </c>
      <c r="G27" s="27">
        <f t="shared" si="1"/>
        <v>260</v>
      </c>
      <c r="H27" s="30">
        <v>0</v>
      </c>
      <c r="I27" s="42">
        <f t="shared" si="2"/>
        <v>13.784495634411872</v>
      </c>
      <c r="K27" s="132">
        <f>C27/$C$26</f>
        <v>0.9844231232064956</v>
      </c>
    </row>
    <row r="28" spans="1:11" ht="12.75">
      <c r="A28" s="27">
        <f aca="true" t="shared" si="6" ref="A28:A91">A27+100000</f>
        <v>200000</v>
      </c>
      <c r="B28" s="27">
        <f t="shared" si="3"/>
        <v>6578140</v>
      </c>
      <c r="C28" s="28">
        <f t="shared" si="4"/>
        <v>9.319355909454943</v>
      </c>
      <c r="D28" s="27">
        <f t="shared" si="0"/>
        <v>29992.02380528203</v>
      </c>
      <c r="E28" s="29">
        <f t="shared" si="5"/>
        <v>2E-06</v>
      </c>
      <c r="F28" s="61">
        <v>1</v>
      </c>
      <c r="G28" s="27">
        <f t="shared" si="1"/>
        <v>260</v>
      </c>
      <c r="H28" s="30">
        <v>0</v>
      </c>
      <c r="I28" s="42">
        <f t="shared" si="2"/>
        <v>14.996011902641015</v>
      </c>
      <c r="K28" s="132">
        <f aca="true" t="shared" si="7" ref="K28:K91">C28/$C$26</f>
        <v>0.9543344029061529</v>
      </c>
    </row>
    <row r="29" spans="1:11" ht="12.75">
      <c r="A29" s="27">
        <f t="shared" si="6"/>
        <v>300000</v>
      </c>
      <c r="B29" s="27">
        <f t="shared" si="3"/>
        <v>6678140</v>
      </c>
      <c r="C29" s="28">
        <f t="shared" si="4"/>
        <v>9.038705314289192</v>
      </c>
      <c r="D29" s="27">
        <f t="shared" si="0"/>
        <v>32342.08718699722</v>
      </c>
      <c r="E29" s="29">
        <f t="shared" si="5"/>
        <v>2E-06</v>
      </c>
      <c r="F29" s="61">
        <v>1</v>
      </c>
      <c r="G29" s="27">
        <f t="shared" si="1"/>
        <v>260</v>
      </c>
      <c r="H29" s="30">
        <v>0</v>
      </c>
      <c r="I29" s="42">
        <f t="shared" si="2"/>
        <v>16.171043593498613</v>
      </c>
      <c r="K29" s="132">
        <f t="shared" si="7"/>
        <v>0.9255948075129743</v>
      </c>
    </row>
    <row r="30" spans="1:11" ht="12.75">
      <c r="A30" s="27">
        <f t="shared" si="6"/>
        <v>400000</v>
      </c>
      <c r="B30" s="27">
        <f t="shared" si="3"/>
        <v>6778140</v>
      </c>
      <c r="C30" s="28">
        <f t="shared" si="4"/>
        <v>8.77045191709335</v>
      </c>
      <c r="D30" s="27">
        <f t="shared" si="0"/>
        <v>34622.40468544149</v>
      </c>
      <c r="E30" s="29">
        <f t="shared" si="5"/>
        <v>2E-06</v>
      </c>
      <c r="F30" s="61">
        <v>1</v>
      </c>
      <c r="G30" s="27">
        <f t="shared" si="1"/>
        <v>260</v>
      </c>
      <c r="H30" s="30">
        <v>0</v>
      </c>
      <c r="I30" s="42">
        <f t="shared" si="2"/>
        <v>17.311202342720744</v>
      </c>
      <c r="K30" s="132">
        <f t="shared" si="7"/>
        <v>0.8981247282362816</v>
      </c>
    </row>
    <row r="31" spans="1:11" ht="12.75">
      <c r="A31" s="27">
        <f t="shared" si="6"/>
        <v>500000</v>
      </c>
      <c r="B31" s="27">
        <f t="shared" si="3"/>
        <v>6878140</v>
      </c>
      <c r="C31" s="28">
        <f t="shared" si="4"/>
        <v>8.513874821037628</v>
      </c>
      <c r="D31" s="27">
        <f t="shared" si="0"/>
        <v>36836.012138911276</v>
      </c>
      <c r="E31" s="29">
        <f t="shared" si="5"/>
        <v>2E-06</v>
      </c>
      <c r="F31" s="61">
        <v>1</v>
      </c>
      <c r="G31" s="27">
        <f t="shared" si="1"/>
        <v>260</v>
      </c>
      <c r="H31" s="30">
        <v>0</v>
      </c>
      <c r="I31" s="42">
        <f t="shared" si="2"/>
        <v>18.41800606945564</v>
      </c>
      <c r="K31" s="132">
        <f t="shared" si="7"/>
        <v>0.8718503427376756</v>
      </c>
    </row>
    <row r="32" spans="1:11" ht="12.75">
      <c r="A32" s="27">
        <f t="shared" si="6"/>
        <v>600000</v>
      </c>
      <c r="B32" s="27">
        <f t="shared" si="3"/>
        <v>6978140</v>
      </c>
      <c r="C32" s="28">
        <f t="shared" si="4"/>
        <v>8.26830477772873</v>
      </c>
      <c r="D32" s="27">
        <f t="shared" si="0"/>
        <v>38985.77138112074</v>
      </c>
      <c r="E32" s="29">
        <f t="shared" si="5"/>
        <v>2E-06</v>
      </c>
      <c r="F32" s="61">
        <v>1</v>
      </c>
      <c r="G32" s="27">
        <f t="shared" si="1"/>
        <v>260</v>
      </c>
      <c r="H32" s="30">
        <v>0</v>
      </c>
      <c r="I32" s="42">
        <f t="shared" si="2"/>
        <v>19.49288569056037</v>
      </c>
      <c r="K32" s="132">
        <f t="shared" si="7"/>
        <v>0.846703117657982</v>
      </c>
    </row>
    <row r="33" spans="1:11" ht="12.75">
      <c r="A33" s="27">
        <f t="shared" si="6"/>
        <v>700000</v>
      </c>
      <c r="B33" s="27">
        <f t="shared" si="3"/>
        <v>7078140</v>
      </c>
      <c r="C33" s="28">
        <f t="shared" si="4"/>
        <v>8.03311980960603</v>
      </c>
      <c r="D33" s="27">
        <f t="shared" si="0"/>
        <v>41074.382531618314</v>
      </c>
      <c r="E33" s="29">
        <f t="shared" si="5"/>
        <v>2E-06</v>
      </c>
      <c r="F33" s="61">
        <v>1</v>
      </c>
      <c r="G33" s="27">
        <f t="shared" si="1"/>
        <v>260</v>
      </c>
      <c r="H33" s="30">
        <v>0</v>
      </c>
      <c r="I33" s="42">
        <f t="shared" si="2"/>
        <v>20.53719126580916</v>
      </c>
      <c r="K33" s="132">
        <f t="shared" si="7"/>
        <v>0.8226193603354218</v>
      </c>
    </row>
    <row r="34" spans="1:11" ht="12.75">
      <c r="A34" s="27">
        <f t="shared" si="6"/>
        <v>800000</v>
      </c>
      <c r="B34" s="27">
        <f t="shared" si="3"/>
        <v>7178140</v>
      </c>
      <c r="C34" s="28">
        <f t="shared" si="4"/>
        <v>7.80774125917612</v>
      </c>
      <c r="D34" s="27">
        <f t="shared" si="0"/>
        <v>43104.39525900411</v>
      </c>
      <c r="E34" s="29">
        <f t="shared" si="5"/>
        <v>2E-06</v>
      </c>
      <c r="F34" s="61">
        <v>1</v>
      </c>
      <c r="G34" s="27">
        <f t="shared" si="1"/>
        <v>260</v>
      </c>
      <c r="H34" s="30">
        <v>0</v>
      </c>
      <c r="I34" s="42">
        <f t="shared" si="2"/>
        <v>21.552197629502057</v>
      </c>
      <c r="K34" s="132">
        <f t="shared" si="7"/>
        <v>0.7995398142335108</v>
      </c>
    </row>
    <row r="35" spans="1:11" ht="12.75">
      <c r="A35" s="27">
        <f t="shared" si="6"/>
        <v>900000</v>
      </c>
      <c r="B35" s="27">
        <f t="shared" si="3"/>
        <v>7278140</v>
      </c>
      <c r="C35" s="28">
        <f t="shared" si="4"/>
        <v>7.591630218175489</v>
      </c>
      <c r="D35" s="27">
        <f t="shared" si="0"/>
        <v>45078.219115729735</v>
      </c>
      <c r="E35" s="29">
        <f t="shared" si="5"/>
        <v>2E-06</v>
      </c>
      <c r="F35" s="61">
        <v>1</v>
      </c>
      <c r="G35" s="27">
        <f t="shared" si="1"/>
        <v>260</v>
      </c>
      <c r="H35" s="30">
        <v>0</v>
      </c>
      <c r="I35" s="42">
        <f t="shared" si="2"/>
        <v>22.53910955786487</v>
      </c>
      <c r="K35" s="132">
        <f t="shared" si="7"/>
        <v>0.7774092932749196</v>
      </c>
    </row>
    <row r="36" spans="1:11" ht="12.75">
      <c r="A36" s="27">
        <f t="shared" si="6"/>
        <v>1000000</v>
      </c>
      <c r="B36" s="27">
        <f t="shared" si="3"/>
        <v>7378140</v>
      </c>
      <c r="C36" s="28">
        <f t="shared" si="4"/>
        <v>7.384284295472306</v>
      </c>
      <c r="D36" s="27">
        <f t="shared" si="0"/>
        <v>46998.133032552534</v>
      </c>
      <c r="E36" s="29">
        <f t="shared" si="5"/>
        <v>2E-06</v>
      </c>
      <c r="F36" s="61">
        <v>1</v>
      </c>
      <c r="G36" s="27">
        <f t="shared" si="1"/>
        <v>260</v>
      </c>
      <c r="H36" s="30">
        <v>0</v>
      </c>
      <c r="I36" s="42">
        <f t="shared" si="2"/>
        <v>23.49906651627627</v>
      </c>
      <c r="K36" s="132">
        <f t="shared" si="7"/>
        <v>0.756176350863394</v>
      </c>
    </row>
    <row r="37" spans="1:11" ht="12.75">
      <c r="A37" s="27">
        <f t="shared" si="6"/>
        <v>1100000</v>
      </c>
      <c r="B37" s="27">
        <f t="shared" si="3"/>
        <v>7478140</v>
      </c>
      <c r="C37" s="28">
        <f t="shared" si="4"/>
        <v>7.1852346874746615</v>
      </c>
      <c r="D37" s="27">
        <f t="shared" si="0"/>
        <v>48866.29405129595</v>
      </c>
      <c r="E37" s="29">
        <f t="shared" si="5"/>
        <v>2E-06</v>
      </c>
      <c r="F37" s="61">
        <v>1</v>
      </c>
      <c r="G37" s="27">
        <f t="shared" si="1"/>
        <v>260</v>
      </c>
      <c r="H37" s="30">
        <v>0</v>
      </c>
      <c r="I37" s="42">
        <f t="shared" si="2"/>
        <v>24.433147025647976</v>
      </c>
      <c r="K37" s="132">
        <f t="shared" si="7"/>
        <v>0.7357929798833875</v>
      </c>
    </row>
    <row r="38" spans="1:11" ht="12.75">
      <c r="A38" s="27">
        <f t="shared" si="6"/>
        <v>1200000</v>
      </c>
      <c r="B38" s="27">
        <f t="shared" si="3"/>
        <v>7578140</v>
      </c>
      <c r="C38" s="28">
        <f t="shared" si="4"/>
        <v>6.994043519115045</v>
      </c>
      <c r="D38" s="27">
        <f t="shared" si="0"/>
        <v>50684.74536626586</v>
      </c>
      <c r="E38" s="29">
        <f t="shared" si="5"/>
        <v>2E-06</v>
      </c>
      <c r="F38" s="61">
        <v>1</v>
      </c>
      <c r="G38" s="27">
        <f t="shared" si="1"/>
        <v>260</v>
      </c>
      <c r="H38" s="30">
        <v>0</v>
      </c>
      <c r="I38" s="42">
        <f t="shared" si="2"/>
        <v>25.34237268313293</v>
      </c>
      <c r="K38" s="132">
        <f t="shared" si="7"/>
        <v>0.716214340407639</v>
      </c>
    </row>
    <row r="39" spans="1:11" ht="12.75">
      <c r="A39" s="27">
        <f t="shared" si="6"/>
        <v>1300000</v>
      </c>
      <c r="B39" s="27">
        <f t="shared" si="3"/>
        <v>7678140</v>
      </c>
      <c r="C39" s="28">
        <f t="shared" si="4"/>
        <v>6.810301427222977</v>
      </c>
      <c r="D39" s="27">
        <f t="shared" si="0"/>
        <v>52455.42373734383</v>
      </c>
      <c r="E39" s="29">
        <f t="shared" si="5"/>
        <v>2E-06</v>
      </c>
      <c r="F39" s="61">
        <v>1</v>
      </c>
      <c r="G39" s="27">
        <f t="shared" si="1"/>
        <v>260</v>
      </c>
      <c r="H39" s="30">
        <v>0</v>
      </c>
      <c r="I39" s="42">
        <f t="shared" si="2"/>
        <v>26.227711868671918</v>
      </c>
      <c r="K39" s="132">
        <f t="shared" si="7"/>
        <v>0.6973985122261397</v>
      </c>
    </row>
    <row r="40" spans="1:11" ht="12.75">
      <c r="A40" s="27">
        <f t="shared" si="6"/>
        <v>1400000</v>
      </c>
      <c r="B40" s="27">
        <f t="shared" si="3"/>
        <v>7778140</v>
      </c>
      <c r="C40" s="28">
        <f t="shared" si="4"/>
        <v>6.63362536135887</v>
      </c>
      <c r="D40" s="27">
        <f t="shared" si="0"/>
        <v>54180.166331297136</v>
      </c>
      <c r="E40" s="29">
        <f t="shared" si="5"/>
        <v>2E-06</v>
      </c>
      <c r="F40" s="61">
        <v>1</v>
      </c>
      <c r="G40" s="27">
        <f t="shared" si="1"/>
        <v>260</v>
      </c>
      <c r="H40" s="30">
        <v>0</v>
      </c>
      <c r="I40" s="42">
        <f t="shared" si="2"/>
        <v>27.090083165648572</v>
      </c>
      <c r="K40" s="132">
        <f t="shared" si="7"/>
        <v>0.6793062696438847</v>
      </c>
    </row>
    <row r="41" spans="1:11" ht="12.75">
      <c r="A41" s="27">
        <f t="shared" si="6"/>
        <v>1500000</v>
      </c>
      <c r="B41" s="27">
        <f t="shared" si="3"/>
        <v>7878140</v>
      </c>
      <c r="C41" s="28">
        <f t="shared" si="4"/>
        <v>6.4636565800294425</v>
      </c>
      <c r="D41" s="27">
        <f t="shared" si="0"/>
        <v>55860.71704210479</v>
      </c>
      <c r="E41" s="29">
        <f t="shared" si="5"/>
        <v>2E-06</v>
      </c>
      <c r="F41" s="61">
        <v>1</v>
      </c>
      <c r="G41" s="27">
        <f t="shared" si="1"/>
        <v>260</v>
      </c>
      <c r="H41" s="30">
        <v>0</v>
      </c>
      <c r="I41" s="42">
        <f t="shared" si="2"/>
        <v>27.930358521052398</v>
      </c>
      <c r="K41" s="132">
        <f t="shared" si="7"/>
        <v>0.661900876286374</v>
      </c>
    </row>
    <row r="42" spans="1:11" ht="12.75">
      <c r="A42" s="27">
        <f t="shared" si="6"/>
        <v>1600000</v>
      </c>
      <c r="B42" s="27">
        <f t="shared" si="3"/>
        <v>7978140</v>
      </c>
      <c r="C42" s="28">
        <f t="shared" si="4"/>
        <v>6.30005882269541</v>
      </c>
      <c r="D42" s="27">
        <f t="shared" si="0"/>
        <v>57498.732336005596</v>
      </c>
      <c r="E42" s="29">
        <f t="shared" si="5"/>
        <v>2E-06</v>
      </c>
      <c r="F42" s="61">
        <v>1</v>
      </c>
      <c r="G42" s="27">
        <f t="shared" si="1"/>
        <v>260</v>
      </c>
      <c r="H42" s="30">
        <v>0</v>
      </c>
      <c r="I42" s="42">
        <f t="shared" si="2"/>
        <v>28.7493661680028</v>
      </c>
      <c r="K42" s="132">
        <f t="shared" si="7"/>
        <v>0.645147897906853</v>
      </c>
    </row>
    <row r="43" spans="1:11" ht="12.75">
      <c r="A43" s="27">
        <f t="shared" si="6"/>
        <v>1700000</v>
      </c>
      <c r="B43" s="27">
        <f t="shared" si="3"/>
        <v>8078140</v>
      </c>
      <c r="C43" s="28">
        <f t="shared" si="4"/>
        <v>6.1425166401644065</v>
      </c>
      <c r="D43" s="27">
        <f t="shared" si="0"/>
        <v>59095.78666244834</v>
      </c>
      <c r="E43" s="29">
        <f t="shared" si="5"/>
        <v>2E-06</v>
      </c>
      <c r="F43" s="61">
        <v>1</v>
      </c>
      <c r="G43" s="27">
        <f t="shared" si="1"/>
        <v>260</v>
      </c>
      <c r="H43" s="30">
        <v>0</v>
      </c>
      <c r="I43" s="42">
        <f t="shared" si="2"/>
        <v>29.547893331224174</v>
      </c>
      <c r="K43" s="132">
        <f t="shared" si="7"/>
        <v>0.629015031412751</v>
      </c>
    </row>
    <row r="44" spans="1:11" ht="12.75">
      <c r="A44" s="27">
        <f t="shared" si="6"/>
        <v>1800000</v>
      </c>
      <c r="B44" s="27">
        <f t="shared" si="3"/>
        <v>8178140</v>
      </c>
      <c r="C44" s="28">
        <f t="shared" si="4"/>
        <v>5.990733867877408</v>
      </c>
      <c r="D44" s="27">
        <f t="shared" si="0"/>
        <v>60653.37746809647</v>
      </c>
      <c r="E44" s="29">
        <f t="shared" si="5"/>
        <v>2E-06</v>
      </c>
      <c r="F44" s="61">
        <v>1</v>
      </c>
      <c r="G44" s="27">
        <f t="shared" si="1"/>
        <v>260</v>
      </c>
      <c r="H44" s="30">
        <v>0</v>
      </c>
      <c r="I44" s="42">
        <f t="shared" si="2"/>
        <v>30.326688734048236</v>
      </c>
      <c r="K44" s="132">
        <f t="shared" si="7"/>
        <v>0.6134719485249095</v>
      </c>
    </row>
    <row r="45" spans="1:11" ht="12.75">
      <c r="A45" s="27">
        <f t="shared" si="6"/>
        <v>1900000</v>
      </c>
      <c r="B45" s="27">
        <f t="shared" si="3"/>
        <v>8278140</v>
      </c>
      <c r="C45" s="28">
        <f t="shared" si="4"/>
        <v>5.844432228281031</v>
      </c>
      <c r="D45" s="27">
        <f t="shared" si="0"/>
        <v>62172.92984744954</v>
      </c>
      <c r="E45" s="29">
        <f t="shared" si="5"/>
        <v>2E-06</v>
      </c>
      <c r="F45" s="61">
        <v>1</v>
      </c>
      <c r="G45" s="27">
        <f t="shared" si="1"/>
        <v>260</v>
      </c>
      <c r="H45" s="30">
        <v>0</v>
      </c>
      <c r="I45" s="42">
        <f t="shared" si="2"/>
        <v>31.08646492372477</v>
      </c>
      <c r="K45" s="132">
        <f t="shared" si="7"/>
        <v>0.5984901526556534</v>
      </c>
    </row>
    <row r="46" spans="1:11" ht="12.75">
      <c r="A46" s="27">
        <f t="shared" si="6"/>
        <v>2000000</v>
      </c>
      <c r="B46" s="27">
        <f t="shared" si="3"/>
        <v>8378140</v>
      </c>
      <c r="C46" s="28">
        <f t="shared" si="4"/>
        <v>5.703350049961124</v>
      </c>
      <c r="D46" s="27">
        <f t="shared" si="0"/>
        <v>63655.80086043943</v>
      </c>
      <c r="E46" s="29">
        <f t="shared" si="5"/>
        <v>2E-06</v>
      </c>
      <c r="F46" s="61">
        <v>1</v>
      </c>
      <c r="G46" s="27">
        <f t="shared" si="1"/>
        <v>260</v>
      </c>
      <c r="H46" s="30">
        <v>0</v>
      </c>
      <c r="I46" s="42">
        <f t="shared" si="2"/>
        <v>31.827900430219714</v>
      </c>
      <c r="K46" s="132">
        <f t="shared" si="7"/>
        <v>0.5840428477436229</v>
      </c>
    </row>
    <row r="47" spans="1:11" ht="12.75">
      <c r="A47" s="27">
        <f t="shared" si="6"/>
        <v>2100000</v>
      </c>
      <c r="B47" s="27">
        <f t="shared" si="3"/>
        <v>8478140</v>
      </c>
      <c r="C47" s="28">
        <f t="shared" si="4"/>
        <v>5.567241092521203</v>
      </c>
      <c r="D47" s="27">
        <f t="shared" si="0"/>
        <v>65103.28354449494</v>
      </c>
      <c r="E47" s="29">
        <f t="shared" si="5"/>
        <v>2E-06</v>
      </c>
      <c r="F47" s="61">
        <v>1</v>
      </c>
      <c r="G47" s="27">
        <f t="shared" si="1"/>
        <v>260</v>
      </c>
      <c r="H47" s="30">
        <v>0</v>
      </c>
      <c r="I47" s="42">
        <f t="shared" si="2"/>
        <v>32.55164177224747</v>
      </c>
      <c r="K47" s="132">
        <f t="shared" si="7"/>
        <v>0.570104817917246</v>
      </c>
    </row>
    <row r="48" spans="1:11" ht="12.75">
      <c r="A48" s="27">
        <f t="shared" si="6"/>
        <v>2200000</v>
      </c>
      <c r="B48" s="27">
        <f t="shared" si="3"/>
        <v>8578140</v>
      </c>
      <c r="C48" s="28">
        <f t="shared" si="4"/>
        <v>5.435873467345017</v>
      </c>
      <c r="D48" s="27">
        <f t="shared" si="0"/>
        <v>66516.61064600464</v>
      </c>
      <c r="E48" s="29">
        <f t="shared" si="5"/>
        <v>2E-06</v>
      </c>
      <c r="F48" s="61">
        <v>1</v>
      </c>
      <c r="G48" s="27">
        <f t="shared" si="1"/>
        <v>260</v>
      </c>
      <c r="H48" s="30">
        <v>0</v>
      </c>
      <c r="I48" s="42">
        <f t="shared" si="2"/>
        <v>33.258305323002325</v>
      </c>
      <c r="K48" s="132">
        <f t="shared" si="7"/>
        <v>0.5566523169770767</v>
      </c>
    </row>
    <row r="49" spans="1:11" ht="12.75">
      <c r="A49" s="27">
        <f t="shared" si="6"/>
        <v>2300000</v>
      </c>
      <c r="B49" s="27">
        <f t="shared" si="3"/>
        <v>8678140</v>
      </c>
      <c r="C49" s="28">
        <f t="shared" si="4"/>
        <v>5.309028645405004</v>
      </c>
      <c r="D49" s="27">
        <f t="shared" si="0"/>
        <v>67896.95809380994</v>
      </c>
      <c r="E49" s="29">
        <f t="shared" si="5"/>
        <v>2E-06</v>
      </c>
      <c r="F49" s="61">
        <v>1</v>
      </c>
      <c r="G49" s="27">
        <f t="shared" si="1"/>
        <v>260</v>
      </c>
      <c r="H49" s="30">
        <v>0</v>
      </c>
      <c r="I49" s="42">
        <f t="shared" si="2"/>
        <v>33.94847904690497</v>
      </c>
      <c r="K49" s="132">
        <f t="shared" si="7"/>
        <v>0.5436629667919372</v>
      </c>
    </row>
    <row r="50" spans="1:11" ht="12.75">
      <c r="A50" s="27">
        <f t="shared" si="6"/>
        <v>2400000</v>
      </c>
      <c r="B50" s="27">
        <f t="shared" si="3"/>
        <v>8778140</v>
      </c>
      <c r="C50" s="28">
        <f t="shared" si="4"/>
        <v>5.186500544184481</v>
      </c>
      <c r="D50" s="27">
        <f t="shared" si="0"/>
        <v>69245.44823529791</v>
      </c>
      <c r="E50" s="29">
        <f t="shared" si="5"/>
        <v>2E-06</v>
      </c>
      <c r="F50" s="61">
        <v>1</v>
      </c>
      <c r="G50" s="27">
        <f t="shared" si="1"/>
        <v>260</v>
      </c>
      <c r="H50" s="30">
        <v>0</v>
      </c>
      <c r="I50" s="42">
        <f t="shared" si="2"/>
        <v>34.62272411764896</v>
      </c>
      <c r="K50" s="132">
        <f t="shared" si="7"/>
        <v>0.531115663796579</v>
      </c>
    </row>
    <row r="51" spans="1:11" ht="12.75">
      <c r="A51" s="27">
        <f t="shared" si="6"/>
        <v>2500000</v>
      </c>
      <c r="B51" s="27">
        <f t="shared" si="3"/>
        <v>8878140</v>
      </c>
      <c r="C51" s="28">
        <f t="shared" si="4"/>
        <v>5.068094686585446</v>
      </c>
      <c r="D51" s="27">
        <f t="shared" si="0"/>
        <v>70563.15285381013</v>
      </c>
      <c r="E51" s="29">
        <f t="shared" si="5"/>
        <v>2E-06</v>
      </c>
      <c r="F51" s="61">
        <v>1</v>
      </c>
      <c r="G51" s="27">
        <f t="shared" si="1"/>
        <v>260</v>
      </c>
      <c r="H51" s="30">
        <v>0</v>
      </c>
      <c r="I51" s="42">
        <f t="shared" si="2"/>
        <v>35.28157642690507</v>
      </c>
      <c r="K51" s="132">
        <f t="shared" si="7"/>
        <v>0.518990492860922</v>
      </c>
    </row>
    <row r="52" spans="1:11" ht="12.75">
      <c r="A52" s="27">
        <f t="shared" si="6"/>
        <v>2600000</v>
      </c>
      <c r="B52" s="27">
        <f t="shared" si="3"/>
        <v>8978140</v>
      </c>
      <c r="C52" s="28">
        <f t="shared" si="4"/>
        <v>4.953627425408272</v>
      </c>
      <c r="D52" s="27">
        <f t="shared" si="0"/>
        <v>71851.09598441627</v>
      </c>
      <c r="E52" s="29">
        <f t="shared" si="5"/>
        <v>2E-06</v>
      </c>
      <c r="F52" s="61">
        <v>1</v>
      </c>
      <c r="G52" s="27">
        <f t="shared" si="1"/>
        <v>260</v>
      </c>
      <c r="H52" s="30">
        <v>0</v>
      </c>
      <c r="I52" s="42">
        <f t="shared" si="2"/>
        <v>35.92554799220814</v>
      </c>
      <c r="K52" s="132">
        <f t="shared" si="7"/>
        <v>0.5072686478740822</v>
      </c>
    </row>
    <row r="53" spans="1:11" ht="12.75">
      <c r="A53" s="27">
        <f t="shared" si="6"/>
        <v>2700000</v>
      </c>
      <c r="B53" s="27">
        <f t="shared" si="3"/>
        <v>9078140</v>
      </c>
      <c r="C53" s="28">
        <f t="shared" si="4"/>
        <v>4.842925227625448</v>
      </c>
      <c r="D53" s="27">
        <f t="shared" si="0"/>
        <v>73110.2565435989</v>
      </c>
      <c r="E53" s="29">
        <f t="shared" si="5"/>
        <v>2E-06</v>
      </c>
      <c r="F53" s="61">
        <v>1</v>
      </c>
      <c r="G53" s="27">
        <f t="shared" si="1"/>
        <v>260</v>
      </c>
      <c r="H53" s="30">
        <v>0</v>
      </c>
      <c r="I53" s="42">
        <f t="shared" si="2"/>
        <v>36.55512827179945</v>
      </c>
      <c r="K53" s="132">
        <f t="shared" si="7"/>
        <v>0.4959323584515175</v>
      </c>
    </row>
    <row r="54" spans="1:11" ht="12.75">
      <c r="A54" s="27">
        <f t="shared" si="6"/>
        <v>2800000</v>
      </c>
      <c r="B54" s="27">
        <f t="shared" si="3"/>
        <v>9178140</v>
      </c>
      <c r="C54" s="28">
        <f t="shared" si="4"/>
        <v>4.735824013237947</v>
      </c>
      <c r="D54" s="27">
        <f t="shared" si="0"/>
        <v>74341.57078704076</v>
      </c>
      <c r="E54" s="29">
        <f t="shared" si="5"/>
        <v>2E-06</v>
      </c>
      <c r="F54" s="61">
        <v>1</v>
      </c>
      <c r="G54" s="27">
        <f t="shared" si="1"/>
        <v>260</v>
      </c>
      <c r="H54" s="30">
        <v>0</v>
      </c>
      <c r="I54" s="42">
        <f t="shared" si="2"/>
        <v>37.17078539352038</v>
      </c>
      <c r="K54" s="132">
        <f t="shared" si="7"/>
        <v>0.4849648222316246</v>
      </c>
    </row>
    <row r="55" spans="1:11" ht="12.75">
      <c r="A55" s="27">
        <f t="shared" si="6"/>
        <v>2900000</v>
      </c>
      <c r="B55" s="27">
        <f t="shared" si="3"/>
        <v>9278140</v>
      </c>
      <c r="C55" s="28">
        <f t="shared" si="4"/>
        <v>4.632168544008333</v>
      </c>
      <c r="D55" s="27">
        <f t="shared" si="0"/>
        <v>75545.93460848293</v>
      </c>
      <c r="E55" s="29">
        <f t="shared" si="5"/>
        <v>2E-06</v>
      </c>
      <c r="F55" s="61">
        <v>1</v>
      </c>
      <c r="G55" s="27">
        <f t="shared" si="1"/>
        <v>260</v>
      </c>
      <c r="H55" s="30">
        <v>0</v>
      </c>
      <c r="I55" s="42">
        <f t="shared" si="2"/>
        <v>37.77296730424147</v>
      </c>
      <c r="K55" s="132">
        <f t="shared" si="7"/>
        <v>0.47435014227988676</v>
      </c>
    </row>
    <row r="56" spans="1:11" ht="12.75">
      <c r="A56" s="27">
        <f t="shared" si="6"/>
        <v>3000000</v>
      </c>
      <c r="B56" s="27">
        <f t="shared" si="3"/>
        <v>9378140</v>
      </c>
      <c r="C56" s="28">
        <f t="shared" si="4"/>
        <v>4.531811857816256</v>
      </c>
      <c r="D56" s="27">
        <f t="shared" si="0"/>
        <v>76724.20569151516</v>
      </c>
      <c r="E56" s="29">
        <f t="shared" si="5"/>
        <v>2E-06</v>
      </c>
      <c r="F56" s="61">
        <v>1</v>
      </c>
      <c r="G56" s="27">
        <f t="shared" si="1"/>
        <v>260</v>
      </c>
      <c r="H56" s="30">
        <v>0</v>
      </c>
      <c r="I56" s="42">
        <f t="shared" si="2"/>
        <v>38.36210284575758</v>
      </c>
      <c r="K56" s="132">
        <f t="shared" si="7"/>
        <v>0.4640732691649123</v>
      </c>
    </row>
    <row r="57" spans="1:11" ht="12.75">
      <c r="A57" s="27">
        <f t="shared" si="6"/>
        <v>3100000</v>
      </c>
      <c r="B57" s="27">
        <f t="shared" si="3"/>
        <v>9478140</v>
      </c>
      <c r="C57" s="28">
        <f t="shared" si="4"/>
        <v>4.434614744785911</v>
      </c>
      <c r="D57" s="27">
        <f t="shared" si="0"/>
        <v>77877.2055251595</v>
      </c>
      <c r="E57" s="29">
        <f t="shared" si="5"/>
        <v>2E-06</v>
      </c>
      <c r="F57" s="61">
        <v>1</v>
      </c>
      <c r="G57" s="27">
        <f t="shared" si="1"/>
        <v>260</v>
      </c>
      <c r="H57" s="30">
        <v>0</v>
      </c>
      <c r="I57" s="42">
        <f t="shared" si="2"/>
        <v>38.93860276257975</v>
      </c>
      <c r="K57" s="132">
        <f t="shared" si="7"/>
        <v>0.45411994731206756</v>
      </c>
    </row>
    <row r="58" spans="1:11" ht="12.75">
      <c r="A58" s="27">
        <f t="shared" si="6"/>
        <v>3200000</v>
      </c>
      <c r="B58" s="27">
        <f t="shared" si="3"/>
        <v>9578140</v>
      </c>
      <c r="C58" s="28">
        <f t="shared" si="4"/>
        <v>4.340445261696846</v>
      </c>
      <c r="D58" s="27">
        <f t="shared" si="0"/>
        <v>79005.72129320068</v>
      </c>
      <c r="E58" s="29">
        <f t="shared" si="5"/>
        <v>2E-06</v>
      </c>
      <c r="F58" s="61">
        <v>1</v>
      </c>
      <c r="G58" s="27">
        <f t="shared" si="1"/>
        <v>260</v>
      </c>
      <c r="H58" s="30">
        <v>0</v>
      </c>
      <c r="I58" s="42">
        <f t="shared" si="2"/>
        <v>39.50286064660034</v>
      </c>
      <c r="K58" s="132">
        <f t="shared" si="7"/>
        <v>0.4444766652774575</v>
      </c>
    </row>
    <row r="59" spans="1:11" ht="12.75">
      <c r="A59" s="27">
        <f t="shared" si="6"/>
        <v>3300000</v>
      </c>
      <c r="B59" s="27">
        <f t="shared" si="3"/>
        <v>9678140</v>
      </c>
      <c r="C59" s="28">
        <f t="shared" si="4"/>
        <v>4.249178281513827</v>
      </c>
      <c r="D59" s="27">
        <f t="shared" si="0"/>
        <v>80110.50764639428</v>
      </c>
      <c r="E59" s="29">
        <f t="shared" si="5"/>
        <v>2E-06</v>
      </c>
      <c r="F59" s="61">
        <v>1</v>
      </c>
      <c r="G59" s="27">
        <f t="shared" si="1"/>
        <v>260</v>
      </c>
      <c r="H59" s="30">
        <v>0</v>
      </c>
      <c r="I59" s="42">
        <f t="shared" si="2"/>
        <v>40.05525382319714</v>
      </c>
      <c r="K59" s="132">
        <f t="shared" si="7"/>
        <v>0.4351306096182201</v>
      </c>
    </row>
    <row r="60" spans="1:11" ht="12.75">
      <c r="A60" s="27">
        <f t="shared" si="6"/>
        <v>3400000</v>
      </c>
      <c r="B60" s="27">
        <f t="shared" si="3"/>
        <v>9778140</v>
      </c>
      <c r="C60" s="28">
        <f t="shared" si="4"/>
        <v>4.160695075162757</v>
      </c>
      <c r="D60" s="27">
        <f t="shared" si="0"/>
        <v>81192.2883659366</v>
      </c>
      <c r="E60" s="29">
        <f t="shared" si="5"/>
        <v>2E-06</v>
      </c>
      <c r="F60" s="61">
        <v>1</v>
      </c>
      <c r="G60" s="27">
        <f t="shared" si="1"/>
        <v>260</v>
      </c>
      <c r="H60" s="30">
        <v>0</v>
      </c>
      <c r="I60" s="42">
        <f t="shared" si="2"/>
        <v>40.59614418296831</v>
      </c>
      <c r="K60" s="132">
        <f t="shared" si="7"/>
        <v>0.426069622064928</v>
      </c>
    </row>
    <row r="61" spans="1:11" ht="12.75">
      <c r="A61" s="27">
        <f t="shared" si="6"/>
        <v>3500000</v>
      </c>
      <c r="B61" s="27">
        <f t="shared" si="3"/>
        <v>9878140</v>
      </c>
      <c r="C61" s="28">
        <f t="shared" si="4"/>
        <v>4.074882922941331</v>
      </c>
      <c r="D61" s="27">
        <f t="shared" si="0"/>
        <v>82251.75792590136</v>
      </c>
      <c r="E61" s="29">
        <f t="shared" si="5"/>
        <v>2E-06</v>
      </c>
      <c r="F61" s="61">
        <v>1</v>
      </c>
      <c r="G61" s="27">
        <f t="shared" si="1"/>
        <v>260</v>
      </c>
      <c r="H61" s="30">
        <v>0</v>
      </c>
      <c r="I61" s="42">
        <f t="shared" si="2"/>
        <v>41.12587896295069</v>
      </c>
      <c r="K61" s="132">
        <f t="shared" si="7"/>
        <v>0.4172821597286906</v>
      </c>
    </row>
    <row r="62" spans="1:11" ht="12.75">
      <c r="A62" s="27">
        <f t="shared" si="6"/>
        <v>3600000</v>
      </c>
      <c r="B62" s="27">
        <f t="shared" si="3"/>
        <v>9978140</v>
      </c>
      <c r="C62" s="28">
        <f t="shared" si="4"/>
        <v>3.9916347531886363</v>
      </c>
      <c r="D62" s="27">
        <f t="shared" si="0"/>
        <v>83289.5829617304</v>
      </c>
      <c r="E62" s="29">
        <f t="shared" si="5"/>
        <v>2E-06</v>
      </c>
      <c r="F62" s="61">
        <v>1</v>
      </c>
      <c r="G62" s="27">
        <f t="shared" si="1"/>
        <v>260</v>
      </c>
      <c r="H62" s="30">
        <v>0</v>
      </c>
      <c r="I62" s="42">
        <f t="shared" si="2"/>
        <v>41.6447914808652</v>
      </c>
      <c r="K62" s="132">
        <f t="shared" si="7"/>
        <v>0.40875725809966645</v>
      </c>
    </row>
    <row r="63" spans="1:11" ht="12.75">
      <c r="A63" s="27">
        <f t="shared" si="6"/>
        <v>3700000</v>
      </c>
      <c r="B63" s="27">
        <f t="shared" si="3"/>
        <v>10078140</v>
      </c>
      <c r="C63" s="28">
        <f t="shared" si="4"/>
        <v>3.910848806050079</v>
      </c>
      <c r="D63" s="27">
        <f t="shared" si="0"/>
        <v>84306.40365130342</v>
      </c>
      <c r="E63" s="29">
        <f t="shared" si="5"/>
        <v>2E-06</v>
      </c>
      <c r="F63" s="61">
        <v>1</v>
      </c>
      <c r="G63" s="27">
        <f t="shared" si="1"/>
        <v>260</v>
      </c>
      <c r="H63" s="30">
        <v>0</v>
      </c>
      <c r="I63" s="42">
        <f t="shared" si="2"/>
        <v>42.15320182565171</v>
      </c>
      <c r="K63" s="132">
        <f t="shared" si="7"/>
        <v>0.40048449661542435</v>
      </c>
    </row>
    <row r="64" spans="1:11" ht="12.75">
      <c r="A64" s="27">
        <f t="shared" si="6"/>
        <v>3800000</v>
      </c>
      <c r="B64" s="27">
        <f t="shared" si="3"/>
        <v>10178140</v>
      </c>
      <c r="C64" s="28">
        <f t="shared" si="4"/>
        <v>3.832428320365277</v>
      </c>
      <c r="D64" s="27">
        <f t="shared" si="0"/>
        <v>85302.8350145984</v>
      </c>
      <c r="E64" s="29">
        <f t="shared" si="5"/>
        <v>2E-06</v>
      </c>
      <c r="F64" s="61">
        <v>1</v>
      </c>
      <c r="G64" s="27">
        <f t="shared" si="1"/>
        <v>260</v>
      </c>
      <c r="H64" s="30">
        <v>0</v>
      </c>
      <c r="I64" s="42">
        <f t="shared" si="2"/>
        <v>42.6514175072992</v>
      </c>
      <c r="K64" s="132">
        <f t="shared" si="7"/>
        <v>0.39245396659717624</v>
      </c>
    </row>
    <row r="65" spans="1:11" ht="12.75">
      <c r="A65" s="27">
        <f t="shared" si="6"/>
        <v>3900000</v>
      </c>
      <c r="B65" s="27">
        <f t="shared" si="3"/>
        <v>10278140</v>
      </c>
      <c r="C65" s="28">
        <f t="shared" si="4"/>
        <v>3.7562812418792833</v>
      </c>
      <c r="D65" s="27">
        <f t="shared" si="0"/>
        <v>86279.46813748701</v>
      </c>
      <c r="E65" s="29">
        <f t="shared" si="5"/>
        <v>2E-06</v>
      </c>
      <c r="F65" s="61">
        <v>1</v>
      </c>
      <c r="G65" s="27">
        <f t="shared" si="1"/>
        <v>260</v>
      </c>
      <c r="H65" s="30">
        <v>0</v>
      </c>
      <c r="I65" s="42">
        <f t="shared" si="2"/>
        <v>43.13973406874351</v>
      </c>
      <c r="K65" s="132">
        <f t="shared" si="7"/>
        <v>0.38465624136959353</v>
      </c>
    </row>
    <row r="66" spans="1:11" ht="12.75">
      <c r="A66" s="27">
        <f t="shared" si="6"/>
        <v>4000000</v>
      </c>
      <c r="B66" s="27">
        <f t="shared" si="3"/>
        <v>10378140</v>
      </c>
      <c r="C66" s="28">
        <f t="shared" si="4"/>
        <v>3.6823199511335405</v>
      </c>
      <c r="D66" s="27">
        <f t="shared" si="0"/>
        <v>87236.87132478174</v>
      </c>
      <c r="E66" s="29">
        <f t="shared" si="5"/>
        <v>2E-06</v>
      </c>
      <c r="F66" s="61">
        <v>1</v>
      </c>
      <c r="G66" s="27">
        <f t="shared" si="1"/>
        <v>260</v>
      </c>
      <c r="H66" s="30">
        <v>0</v>
      </c>
      <c r="I66" s="42">
        <f t="shared" si="2"/>
        <v>43.61843566239087</v>
      </c>
      <c r="K66" s="132">
        <f t="shared" si="7"/>
        <v>0.37708234839589605</v>
      </c>
    </row>
    <row r="67" spans="1:11" ht="12.75">
      <c r="A67" s="27">
        <f t="shared" si="6"/>
        <v>4100000</v>
      </c>
      <c r="B67" s="27">
        <f t="shared" si="3"/>
        <v>10478140</v>
      </c>
      <c r="C67" s="28">
        <f t="shared" si="4"/>
        <v>3.6104610095341503</v>
      </c>
      <c r="D67" s="27">
        <f t="shared" si="0"/>
        <v>88175.59118726061</v>
      </c>
      <c r="E67" s="29">
        <f t="shared" si="5"/>
        <v>2E-06</v>
      </c>
      <c r="F67" s="61">
        <v>1</v>
      </c>
      <c r="G67" s="27">
        <f t="shared" si="1"/>
        <v>260</v>
      </c>
      <c r="H67" s="30">
        <v>0</v>
      </c>
      <c r="I67" s="42">
        <f t="shared" si="2"/>
        <v>44.087795593630304</v>
      </c>
      <c r="K67" s="132">
        <f t="shared" si="7"/>
        <v>0.3697237432743611</v>
      </c>
    </row>
    <row r="68" spans="1:11" ht="12.75">
      <c r="A68" s="27">
        <f t="shared" si="6"/>
        <v>4200000</v>
      </c>
      <c r="B68" s="27">
        <f t="shared" si="3"/>
        <v>10578140</v>
      </c>
      <c r="C68" s="28">
        <f t="shared" si="4"/>
        <v>3.540624922222832</v>
      </c>
      <c r="D68" s="27">
        <f t="shared" si="0"/>
        <v>89096.15366703854</v>
      </c>
      <c r="E68" s="29">
        <f t="shared" si="5"/>
        <v>2E-06</v>
      </c>
      <c r="F68" s="61">
        <v>1</v>
      </c>
      <c r="G68" s="27">
        <f t="shared" si="1"/>
        <v>260</v>
      </c>
      <c r="H68" s="30">
        <v>0</v>
      </c>
      <c r="I68" s="42">
        <f t="shared" si="2"/>
        <v>44.548076833519275</v>
      </c>
      <c r="K68" s="132">
        <f t="shared" si="7"/>
        <v>0.36257228545548625</v>
      </c>
    </row>
    <row r="69" spans="1:11" ht="12.75">
      <c r="A69" s="27">
        <f t="shared" si="6"/>
        <v>4300000</v>
      </c>
      <c r="B69" s="27">
        <f t="shared" si="3"/>
        <v>10678140</v>
      </c>
      <c r="C69" s="28">
        <f t="shared" si="4"/>
        <v>3.4727359164918123</v>
      </c>
      <c r="D69" s="27">
        <f t="shared" si="0"/>
        <v>89999.06500532641</v>
      </c>
      <c r="E69" s="29">
        <f t="shared" si="5"/>
        <v>2E-06</v>
      </c>
      <c r="F69" s="61">
        <v>1</v>
      </c>
      <c r="G69" s="27">
        <f t="shared" si="1"/>
        <v>260</v>
      </c>
      <c r="H69" s="30">
        <v>0</v>
      </c>
      <c r="I69" s="42">
        <f t="shared" si="2"/>
        <v>44.99953250266321</v>
      </c>
      <c r="K69" s="132">
        <f t="shared" si="7"/>
        <v>0.35562021555090484</v>
      </c>
    </row>
    <row r="70" spans="1:11" ht="12.75">
      <c r="A70" s="27">
        <f t="shared" si="6"/>
        <v>4400000</v>
      </c>
      <c r="B70" s="27">
        <f t="shared" si="3"/>
        <v>10778140</v>
      </c>
      <c r="C70" s="28">
        <f t="shared" si="4"/>
        <v>3.4067217345889955</v>
      </c>
      <c r="D70" s="27">
        <f t="shared" si="0"/>
        <v>90884.81265631955</v>
      </c>
      <c r="E70" s="29">
        <f t="shared" si="5"/>
        <v>2E-06</v>
      </c>
      <c r="F70" s="61">
        <v>1</v>
      </c>
      <c r="G70" s="27">
        <f t="shared" si="1"/>
        <v>260</v>
      </c>
      <c r="H70" s="30">
        <v>0</v>
      </c>
      <c r="I70" s="42">
        <f t="shared" si="2"/>
        <v>45.442406328159784</v>
      </c>
      <c r="K70" s="132">
        <f t="shared" si="7"/>
        <v>0.34886013411591565</v>
      </c>
    </row>
    <row r="71" spans="1:11" ht="12.75">
      <c r="A71" s="27">
        <f t="shared" si="6"/>
        <v>4500000</v>
      </c>
      <c r="B71" s="27">
        <f t="shared" si="3"/>
        <v>10878140</v>
      </c>
      <c r="C71" s="28">
        <f t="shared" si="4"/>
        <v>3.342513439855178</v>
      </c>
      <c r="D71" s="27">
        <f t="shared" si="0"/>
        <v>91753.8661506819</v>
      </c>
      <c r="E71" s="29">
        <f t="shared" si="5"/>
        <v>2E-06</v>
      </c>
      <c r="F71" s="61">
        <v>1</v>
      </c>
      <c r="G71" s="27">
        <f t="shared" si="1"/>
        <v>260</v>
      </c>
      <c r="H71" s="30">
        <v>0</v>
      </c>
      <c r="I71" s="42">
        <f t="shared" si="2"/>
        <v>45.87693307534096</v>
      </c>
      <c r="K71" s="132">
        <f t="shared" si="7"/>
        <v>0.3422849817972611</v>
      </c>
    </row>
    <row r="72" spans="1:11" ht="12.75">
      <c r="A72" s="27">
        <f t="shared" si="6"/>
        <v>4600000</v>
      </c>
      <c r="B72" s="27">
        <f t="shared" si="3"/>
        <v>10978140</v>
      </c>
      <c r="C72" s="28">
        <f t="shared" si="4"/>
        <v>3.28004523522185</v>
      </c>
      <c r="D72" s="27">
        <f t="shared" si="0"/>
        <v>92606.67791183958</v>
      </c>
      <c r="E72" s="29">
        <f t="shared" si="5"/>
        <v>2E-06</v>
      </c>
      <c r="F72" s="61">
        <v>1</v>
      </c>
      <c r="G72" s="27">
        <f t="shared" si="1"/>
        <v>260</v>
      </c>
      <c r="H72" s="30">
        <v>0</v>
      </c>
      <c r="I72" s="42">
        <f t="shared" si="2"/>
        <v>46.30333895591979</v>
      </c>
      <c r="K72" s="132">
        <f t="shared" si="7"/>
        <v>0.33588802074667135</v>
      </c>
    </row>
    <row r="73" spans="1:11" ht="12.75">
      <c r="A73" s="27">
        <f t="shared" si="6"/>
        <v>4700000</v>
      </c>
      <c r="B73" s="27">
        <f t="shared" si="3"/>
        <v>11078140</v>
      </c>
      <c r="C73" s="28">
        <f t="shared" si="4"/>
        <v>3.2192542931770207</v>
      </c>
      <c r="D73" s="27">
        <f t="shared" si="0"/>
        <v>93443.6840280656</v>
      </c>
      <c r="E73" s="29">
        <f t="shared" si="5"/>
        <v>2E-06</v>
      </c>
      <c r="F73" s="61">
        <v>1</v>
      </c>
      <c r="G73" s="27">
        <f t="shared" si="1"/>
        <v>260</v>
      </c>
      <c r="H73" s="30">
        <v>0</v>
      </c>
      <c r="I73" s="42">
        <f t="shared" si="2"/>
        <v>46.72184201403281</v>
      </c>
      <c r="K73" s="132">
        <f t="shared" si="7"/>
        <v>0.32966281720877494</v>
      </c>
    </row>
    <row r="74" spans="1:11" ht="12.75">
      <c r="A74" s="27">
        <f t="shared" si="6"/>
        <v>4800000</v>
      </c>
      <c r="B74" s="27">
        <f t="shared" si="3"/>
        <v>11178140</v>
      </c>
      <c r="C74" s="28">
        <f t="shared" si="4"/>
        <v>3.1600805963783807</v>
      </c>
      <c r="D74" s="27">
        <f t="shared" si="0"/>
        <v>94265.30498312398</v>
      </c>
      <c r="E74" s="29">
        <f t="shared" si="5"/>
        <v>2E-06</v>
      </c>
      <c r="F74" s="61">
        <v>1</v>
      </c>
      <c r="G74" s="27">
        <f t="shared" si="1"/>
        <v>260</v>
      </c>
      <c r="H74" s="30">
        <v>0</v>
      </c>
      <c r="I74" s="42">
        <f t="shared" si="2"/>
        <v>47.13265249156199</v>
      </c>
      <c r="K74" s="132">
        <f t="shared" si="7"/>
        <v>0.3236032251993329</v>
      </c>
    </row>
    <row r="75" spans="1:11" ht="12.75">
      <c r="A75" s="27">
        <f t="shared" si="6"/>
        <v>4900000</v>
      </c>
      <c r="B75" s="27">
        <f t="shared" si="3"/>
        <v>11278140</v>
      </c>
      <c r="C75" s="28">
        <f t="shared" si="4"/>
        <v>3.1024667881585803</v>
      </c>
      <c r="D75" s="27">
        <f t="shared" si="0"/>
        <v>95071.94634804521</v>
      </c>
      <c r="E75" s="29">
        <f t="shared" si="5"/>
        <v>2E-06</v>
      </c>
      <c r="F75" s="61">
        <v>1</v>
      </c>
      <c r="G75" s="27">
        <f t="shared" si="1"/>
        <v>260</v>
      </c>
      <c r="H75" s="30">
        <v>0</v>
      </c>
      <c r="I75" s="42">
        <f t="shared" si="2"/>
        <v>47.53597317402261</v>
      </c>
      <c r="K75" s="132">
        <f t="shared" si="7"/>
        <v>0.3177033711964602</v>
      </c>
    </row>
    <row r="76" spans="1:11" ht="12.75">
      <c r="A76" s="27">
        <f t="shared" si="6"/>
        <v>5000000</v>
      </c>
      <c r="B76" s="27">
        <f t="shared" si="3"/>
        <v>11378140</v>
      </c>
      <c r="C76" s="28">
        <f t="shared" si="4"/>
        <v>3.0463580322271593</v>
      </c>
      <c r="D76" s="27">
        <f t="shared" si="0"/>
        <v>95863.99943642427</v>
      </c>
      <c r="E76" s="29">
        <f t="shared" si="5"/>
        <v>2E-06</v>
      </c>
      <c r="F76" s="61">
        <v>1</v>
      </c>
      <c r="G76" s="27">
        <f t="shared" si="1"/>
        <v>260</v>
      </c>
      <c r="H76" s="30">
        <v>0</v>
      </c>
      <c r="I76" s="42">
        <f t="shared" si="2"/>
        <v>47.93199971821213</v>
      </c>
      <c r="K76" s="132">
        <f t="shared" si="7"/>
        <v>0.31195763977361646</v>
      </c>
    </row>
    <row r="77" spans="1:11" ht="12.75">
      <c r="A77" s="27">
        <f t="shared" si="6"/>
        <v>5100000</v>
      </c>
      <c r="B77" s="27">
        <f t="shared" si="3"/>
        <v>11478140</v>
      </c>
      <c r="C77" s="28">
        <f t="shared" si="4"/>
        <v>2.9917018809281792</v>
      </c>
      <c r="D77" s="27">
        <f t="shared" si="0"/>
        <v>96641.8419254656</v>
      </c>
      <c r="E77" s="29">
        <f t="shared" si="5"/>
        <v>2E-06</v>
      </c>
      <c r="F77" s="61">
        <v>1</v>
      </c>
      <c r="G77" s="27">
        <f t="shared" si="1"/>
        <v>260</v>
      </c>
      <c r="H77" s="30">
        <v>0</v>
      </c>
      <c r="I77" s="42">
        <f t="shared" si="2"/>
        <v>48.32092096273281</v>
      </c>
      <c r="K77" s="132">
        <f t="shared" si="7"/>
        <v>0.3063606601087298</v>
      </c>
    </row>
    <row r="78" spans="1:11" ht="12.75">
      <c r="A78" s="27">
        <f t="shared" si="6"/>
        <v>5200000</v>
      </c>
      <c r="B78" s="27">
        <f t="shared" si="3"/>
        <v>11578140</v>
      </c>
      <c r="C78" s="28">
        <f t="shared" si="4"/>
        <v>2.9384481514624214</v>
      </c>
      <c r="D78" s="27">
        <f t="shared" si="0"/>
        <v>97405.83844484584</v>
      </c>
      <c r="E78" s="29">
        <f t="shared" si="5"/>
        <v>2E-06</v>
      </c>
      <c r="F78" s="61">
        <v>1</v>
      </c>
      <c r="G78" s="27">
        <f t="shared" si="1"/>
        <v>260</v>
      </c>
      <c r="H78" s="30">
        <v>0</v>
      </c>
      <c r="I78" s="42">
        <f t="shared" si="2"/>
        <v>48.70291922242292</v>
      </c>
      <c r="K78" s="132">
        <f t="shared" si="7"/>
        <v>0.30090729330892035</v>
      </c>
    </row>
    <row r="79" spans="1:11" ht="12.75">
      <c r="A79" s="27">
        <f t="shared" si="6"/>
        <v>5300000</v>
      </c>
      <c r="B79" s="27">
        <f t="shared" si="3"/>
        <v>11678140</v>
      </c>
      <c r="C79" s="28">
        <f t="shared" si="4"/>
        <v>2.88654880952859</v>
      </c>
      <c r="D79" s="27">
        <f t="shared" si="0"/>
        <v>98156.34113532327</v>
      </c>
      <c r="E79" s="29">
        <f t="shared" si="5"/>
        <v>2E-06</v>
      </c>
      <c r="F79" s="61">
        <v>1</v>
      </c>
      <c r="G79" s="27">
        <f t="shared" si="1"/>
        <v>260</v>
      </c>
      <c r="H79" s="30">
        <v>0</v>
      </c>
      <c r="I79" s="42">
        <f t="shared" si="2"/>
        <v>49.07817056766164</v>
      </c>
      <c r="K79" s="132">
        <f t="shared" si="7"/>
        <v>0.2955926204949552</v>
      </c>
    </row>
    <row r="80" spans="1:11" ht="12.75">
      <c r="A80" s="27">
        <f t="shared" si="6"/>
        <v>5400000</v>
      </c>
      <c r="B80" s="27">
        <f t="shared" si="3"/>
        <v>11778140</v>
      </c>
      <c r="C80" s="28">
        <f t="shared" si="4"/>
        <v>2.8359578598796147</v>
      </c>
      <c r="D80" s="27">
        <f t="shared" si="0"/>
        <v>98893.69017889196</v>
      </c>
      <c r="E80" s="29">
        <f t="shared" si="5"/>
        <v>2E-06</v>
      </c>
      <c r="F80" s="61">
        <v>1</v>
      </c>
      <c r="G80" s="27">
        <f t="shared" si="1"/>
        <v>260</v>
      </c>
      <c r="H80" s="30">
        <v>0</v>
      </c>
      <c r="I80" s="42">
        <f t="shared" si="2"/>
        <v>49.446845089445986</v>
      </c>
      <c r="K80" s="132">
        <f t="shared" si="7"/>
        <v>0.2904119315938342</v>
      </c>
    </row>
    <row r="81" spans="1:11" ht="12.75">
      <c r="A81" s="27">
        <f t="shared" si="6"/>
        <v>5500000</v>
      </c>
      <c r="B81" s="27">
        <f t="shared" si="3"/>
        <v>11878140</v>
      </c>
      <c r="C81" s="28">
        <f t="shared" si="4"/>
        <v>2.786631243328363</v>
      </c>
      <c r="D81" s="27">
        <f t="shared" si="0"/>
        <v>99618.21430215734</v>
      </c>
      <c r="E81" s="29">
        <f t="shared" si="5"/>
        <v>2E-06</v>
      </c>
      <c r="F81" s="61">
        <v>1</v>
      </c>
      <c r="G81" s="27">
        <f t="shared" si="1"/>
        <v>260</v>
      </c>
      <c r="H81" s="30">
        <v>0</v>
      </c>
      <c r="I81" s="42">
        <f t="shared" si="2"/>
        <v>49.80910715107868</v>
      </c>
      <c r="K81" s="132">
        <f t="shared" si="7"/>
        <v>0.28536071479181674</v>
      </c>
    </row>
    <row r="82" spans="1:11" ht="12.75">
      <c r="A82" s="27">
        <f t="shared" si="6"/>
        <v>5600000</v>
      </c>
      <c r="B82" s="27">
        <f t="shared" si="3"/>
        <v>11978140</v>
      </c>
      <c r="C82" s="28">
        <f t="shared" si="4"/>
        <v>2.7385267397720208</v>
      </c>
      <c r="D82" s="27">
        <f t="shared" si="0"/>
        <v>100330.23125449807</v>
      </c>
      <c r="E82" s="29">
        <f t="shared" si="5"/>
        <v>2E-06</v>
      </c>
      <c r="F82" s="61">
        <v>1</v>
      </c>
      <c r="G82" s="27">
        <f t="shared" si="1"/>
        <v>260</v>
      </c>
      <c r="H82" s="30">
        <v>0</v>
      </c>
      <c r="I82" s="42">
        <f t="shared" si="2"/>
        <v>50.16511562724904</v>
      </c>
      <c r="K82" s="132">
        <f t="shared" si="7"/>
        <v>0.2804346466037821</v>
      </c>
    </row>
    <row r="83" spans="1:11" ht="12.75">
      <c r="A83" s="27">
        <f t="shared" si="6"/>
        <v>5700000</v>
      </c>
      <c r="B83" s="27">
        <f t="shared" si="3"/>
        <v>12078140</v>
      </c>
      <c r="C83" s="28">
        <f t="shared" si="4"/>
        <v>2.6916038768365227</v>
      </c>
      <c r="D83" s="27">
        <f t="shared" si="0"/>
        <v>101030.04826247557</v>
      </c>
      <c r="E83" s="29">
        <f t="shared" si="5"/>
        <v>2E-06</v>
      </c>
      <c r="F83" s="61">
        <v>1</v>
      </c>
      <c r="G83" s="27">
        <f t="shared" si="1"/>
        <v>260</v>
      </c>
      <c r="H83" s="30">
        <v>0</v>
      </c>
      <c r="I83" s="42">
        <f t="shared" si="2"/>
        <v>50.51502413123779</v>
      </c>
      <c r="K83" s="132">
        <f t="shared" si="7"/>
        <v>0.2756295825181016</v>
      </c>
    </row>
    <row r="84" spans="1:11" ht="12.75">
      <c r="A84" s="27">
        <f t="shared" si="6"/>
        <v>5800000</v>
      </c>
      <c r="B84" s="27">
        <f t="shared" si="3"/>
        <v>12178140</v>
      </c>
      <c r="C84" s="28">
        <f t="shared" si="4"/>
        <v>2.6458238437718657</v>
      </c>
      <c r="D84" s="27">
        <f t="shared" si="0"/>
        <v>101717.96246185625</v>
      </c>
      <c r="E84" s="29">
        <f t="shared" si="5"/>
        <v>2E-06</v>
      </c>
      <c r="F84" s="61">
        <v>1</v>
      </c>
      <c r="G84" s="27">
        <f t="shared" si="1"/>
        <v>260</v>
      </c>
      <c r="H84" s="30">
        <v>0</v>
      </c>
      <c r="I84" s="42">
        <f t="shared" si="2"/>
        <v>50.85898123092813</v>
      </c>
      <c r="K84" s="132">
        <f t="shared" si="7"/>
        <v>0.27094154817922006</v>
      </c>
    </row>
    <row r="85" spans="1:11" ht="12.75">
      <c r="A85" s="27">
        <f t="shared" si="6"/>
        <v>5900000</v>
      </c>
      <c r="B85" s="27">
        <f t="shared" si="3"/>
        <v>12278140</v>
      </c>
      <c r="C85" s="28">
        <f t="shared" si="4"/>
        <v>2.6011494102561894</v>
      </c>
      <c r="D85" s="27">
        <f t="shared" si="0"/>
        <v>102394.26130852287</v>
      </c>
      <c r="E85" s="29">
        <f t="shared" si="5"/>
        <v>2E-06</v>
      </c>
      <c r="F85" s="61">
        <v>1</v>
      </c>
      <c r="G85" s="27">
        <f t="shared" si="1"/>
        <v>260</v>
      </c>
      <c r="H85" s="30">
        <v>0</v>
      </c>
      <c r="I85" s="42">
        <f t="shared" si="2"/>
        <v>51.197130654261436</v>
      </c>
      <c r="K85" s="132">
        <f t="shared" si="7"/>
        <v>0.26636673107291137</v>
      </c>
    </row>
    <row r="86" spans="1:11" ht="12.75">
      <c r="A86" s="27">
        <f t="shared" si="6"/>
        <v>6000000</v>
      </c>
      <c r="B86" s="27">
        <f t="shared" si="3"/>
        <v>12378140</v>
      </c>
      <c r="C86" s="28">
        <f t="shared" si="4"/>
        <v>2.5575448497913795</v>
      </c>
      <c r="D86" s="27">
        <f t="shared" si="0"/>
        <v>103059.22296946862</v>
      </c>
      <c r="E86" s="29">
        <f t="shared" si="5"/>
        <v>2E-06</v>
      </c>
      <c r="F86" s="61">
        <v>1</v>
      </c>
      <c r="G86" s="27">
        <f t="shared" si="1"/>
        <v>260</v>
      </c>
      <c r="H86" s="30">
        <v>0</v>
      </c>
      <c r="I86" s="42">
        <f t="shared" si="2"/>
        <v>51.52961148473431</v>
      </c>
      <c r="K86" s="132">
        <f t="shared" si="7"/>
        <v>0.2619014726817225</v>
      </c>
    </row>
    <row r="87" spans="1:11" ht="12.75">
      <c r="A87" s="27">
        <f t="shared" si="6"/>
        <v>6100000</v>
      </c>
      <c r="B87" s="27">
        <f t="shared" si="3"/>
        <v>12478140</v>
      </c>
      <c r="C87" s="28">
        <f t="shared" si="4"/>
        <v>2.5149758673958513</v>
      </c>
      <c r="D87" s="27">
        <f t="shared" si="0"/>
        <v>103713.11669499155</v>
      </c>
      <c r="E87" s="29">
        <f t="shared" si="5"/>
        <v>2E-06</v>
      </c>
      <c r="F87" s="61">
        <v>1</v>
      </c>
      <c r="G87" s="27">
        <f t="shared" si="1"/>
        <v>260</v>
      </c>
      <c r="H87" s="30">
        <v>0</v>
      </c>
      <c r="I87" s="42">
        <f t="shared" si="2"/>
        <v>51.85655834749578</v>
      </c>
      <c r="K87" s="132">
        <f t="shared" si="7"/>
        <v>0.25754226108046335</v>
      </c>
    </row>
    <row r="88" spans="1:11" ht="12.75">
      <c r="A88" s="27">
        <f t="shared" si="6"/>
        <v>6200000</v>
      </c>
      <c r="B88" s="27">
        <f t="shared" si="3"/>
        <v>12578140</v>
      </c>
      <c r="C88" s="28">
        <f t="shared" si="4"/>
        <v>2.473409531321206</v>
      </c>
      <c r="D88" s="27">
        <f t="shared" si="0"/>
        <v>104356.20317313506</v>
      </c>
      <c r="E88" s="29">
        <f t="shared" si="5"/>
        <v>2E-06</v>
      </c>
      <c r="F88" s="61">
        <v>1</v>
      </c>
      <c r="G88" s="27">
        <f t="shared" si="1"/>
        <v>260</v>
      </c>
      <c r="H88" s="30">
        <v>0</v>
      </c>
      <c r="I88" s="42">
        <f t="shared" si="2"/>
        <v>52.17810158656753</v>
      </c>
      <c r="K88" s="132">
        <f t="shared" si="7"/>
        <v>0.2532857239437554</v>
      </c>
    </row>
    <row r="89" spans="1:11" ht="12.75">
      <c r="A89" s="27">
        <f t="shared" si="6"/>
        <v>6300000</v>
      </c>
      <c r="B89" s="27">
        <f t="shared" si="3"/>
        <v>12678140</v>
      </c>
      <c r="C89" s="28">
        <f t="shared" si="4"/>
        <v>2.4328142085388604</v>
      </c>
      <c r="D89" s="27">
        <f t="shared" si="0"/>
        <v>104988.73486735516</v>
      </c>
      <c r="E89" s="29">
        <f t="shared" si="5"/>
        <v>2E-06</v>
      </c>
      <c r="F89" s="61">
        <v>1</v>
      </c>
      <c r="G89" s="27">
        <f t="shared" si="1"/>
        <v>260</v>
      </c>
      <c r="H89" s="30">
        <v>0</v>
      </c>
      <c r="I89" s="42">
        <f t="shared" si="2"/>
        <v>52.49436743367758</v>
      </c>
      <c r="K89" s="132">
        <f t="shared" si="7"/>
        <v>0.2491286219396387</v>
      </c>
    </row>
    <row r="90" spans="1:11" ht="12.75">
      <c r="A90" s="27">
        <f t="shared" si="6"/>
        <v>6400000</v>
      </c>
      <c r="B90" s="27">
        <f t="shared" si="3"/>
        <v>12778140</v>
      </c>
      <c r="C90" s="28">
        <f aca="true" t="shared" si="8" ref="C90:C153">$B$3*$B$4/($B90-0.5*$B$9)^2-$B$8*($B90-0.5*$B$9)</f>
        <v>2.393159503760643</v>
      </c>
      <c r="D90" s="27">
        <f aca="true" t="shared" si="9" ref="D90:D153">(G90+H90)*C90+D89</f>
        <v>105610.95633833292</v>
      </c>
      <c r="E90" s="29">
        <f t="shared" si="5"/>
        <v>2E-06</v>
      </c>
      <c r="F90" s="61">
        <v>1</v>
      </c>
      <c r="G90" s="27">
        <f aca="true" t="shared" si="10" ref="G90:G153">E90*$B$6*$B$9</f>
        <v>260</v>
      </c>
      <c r="H90" s="30">
        <v>0</v>
      </c>
      <c r="I90" s="42">
        <f aca="true" t="shared" si="11" ref="I90:I153">D90/E90/1000000000</f>
        <v>52.80547816916646</v>
      </c>
      <c r="K90" s="132">
        <f t="shared" si="7"/>
        <v>0.24506784248506872</v>
      </c>
    </row>
    <row r="91" spans="1:11" ht="12.75">
      <c r="A91" s="27">
        <f t="shared" si="6"/>
        <v>6500000</v>
      </c>
      <c r="B91" s="27">
        <f aca="true" t="shared" si="12" ref="B91:B154">$B$5+A91</f>
        <v>12878140</v>
      </c>
      <c r="C91" s="28">
        <f t="shared" si="8"/>
        <v>2.3544162017738297</v>
      </c>
      <c r="D91" s="27">
        <f t="shared" si="9"/>
        <v>106223.10455079412</v>
      </c>
      <c r="E91" s="29">
        <f aca="true" t="shared" si="13" ref="E91:E154">F91*$D$13/1000000</f>
        <v>2E-06</v>
      </c>
      <c r="F91" s="61">
        <v>1</v>
      </c>
      <c r="G91" s="27">
        <f t="shared" si="10"/>
        <v>260</v>
      </c>
      <c r="H91" s="30">
        <v>0</v>
      </c>
      <c r="I91" s="42">
        <f t="shared" si="11"/>
        <v>53.11155227539707</v>
      </c>
      <c r="K91" s="132">
        <f t="shared" si="7"/>
        <v>0.24110039384082432</v>
      </c>
    </row>
    <row r="92" spans="1:11" ht="12.75">
      <c r="A92" s="27">
        <f aca="true" t="shared" si="14" ref="A92:A155">A91+100000</f>
        <v>6600000</v>
      </c>
      <c r="B92" s="27">
        <f t="shared" si="12"/>
        <v>12978140</v>
      </c>
      <c r="C92" s="28">
        <f t="shared" si="8"/>
        <v>2.3165562128863155</v>
      </c>
      <c r="D92" s="27">
        <f t="shared" si="9"/>
        <v>106825.40916614456</v>
      </c>
      <c r="E92" s="29">
        <f t="shared" si="13"/>
        <v>2E-06</v>
      </c>
      <c r="F92" s="61">
        <v>1</v>
      </c>
      <c r="G92" s="27">
        <f t="shared" si="10"/>
        <v>260</v>
      </c>
      <c r="H92" s="30">
        <v>0</v>
      </c>
      <c r="I92" s="42">
        <f t="shared" si="11"/>
        <v>53.41270458307228</v>
      </c>
      <c r="K92" s="132">
        <f aca="true" t="shared" si="15" ref="K92:K155">C92/$C$26</f>
        <v>0.23722339952490354</v>
      </c>
    </row>
    <row r="93" spans="1:11" ht="12.75">
      <c r="A93" s="27">
        <f t="shared" si="14"/>
        <v>6700000</v>
      </c>
      <c r="B93" s="27">
        <f t="shared" si="12"/>
        <v>13078140</v>
      </c>
      <c r="C93" s="28">
        <f t="shared" si="8"/>
        <v>2.27955252129169</v>
      </c>
      <c r="D93" s="27">
        <f t="shared" si="9"/>
        <v>107418.0928216804</v>
      </c>
      <c r="E93" s="29">
        <f t="shared" si="13"/>
        <v>2E-06</v>
      </c>
      <c r="F93" s="61">
        <v>1</v>
      </c>
      <c r="G93" s="27">
        <f t="shared" si="10"/>
        <v>260</v>
      </c>
      <c r="H93" s="30">
        <v>0</v>
      </c>
      <c r="I93" s="42">
        <f t="shared" si="11"/>
        <v>53.7090464108402</v>
      </c>
      <c r="K93" s="132">
        <f t="shared" si="15"/>
        <v>0.2334340930249283</v>
      </c>
    </row>
    <row r="94" spans="1:11" ht="12.75">
      <c r="A94" s="27">
        <f t="shared" si="14"/>
        <v>6800000</v>
      </c>
      <c r="B94" s="27">
        <f t="shared" si="12"/>
        <v>13178140</v>
      </c>
      <c r="C94" s="28">
        <f t="shared" si="8"/>
        <v>2.24337913617696</v>
      </c>
      <c r="D94" s="27">
        <f t="shared" si="9"/>
        <v>108001.37139708642</v>
      </c>
      <c r="E94" s="29">
        <f t="shared" si="13"/>
        <v>2E-06</v>
      </c>
      <c r="F94" s="61">
        <v>1</v>
      </c>
      <c r="G94" s="27">
        <f t="shared" si="10"/>
        <v>260</v>
      </c>
      <c r="H94" s="30">
        <v>0</v>
      </c>
      <c r="I94" s="42">
        <f t="shared" si="11"/>
        <v>54.000685698543215</v>
      </c>
      <c r="K94" s="132">
        <f t="shared" si="15"/>
        <v>0.22972981279140522</v>
      </c>
    </row>
    <row r="95" spans="1:11" ht="12.75">
      <c r="A95" s="27">
        <f t="shared" si="14"/>
        <v>6900000</v>
      </c>
      <c r="B95" s="27">
        <f t="shared" si="12"/>
        <v>13278140</v>
      </c>
      <c r="C95" s="28">
        <f t="shared" si="8"/>
        <v>2.208011045407686</v>
      </c>
      <c r="D95" s="27">
        <f t="shared" si="9"/>
        <v>108575.45426889241</v>
      </c>
      <c r="E95" s="29">
        <f t="shared" si="13"/>
        <v>2E-06</v>
      </c>
      <c r="F95" s="61">
        <v>1</v>
      </c>
      <c r="G95" s="27">
        <f t="shared" si="10"/>
        <v>260</v>
      </c>
      <c r="H95" s="30">
        <v>0</v>
      </c>
      <c r="I95" s="42">
        <f t="shared" si="11"/>
        <v>54.28772713444621</v>
      </c>
      <c r="K95" s="132">
        <f t="shared" si="15"/>
        <v>0.22610799749492305</v>
      </c>
    </row>
    <row r="96" spans="1:11" ht="12.75">
      <c r="A96" s="27">
        <f t="shared" si="14"/>
        <v>7000000</v>
      </c>
      <c r="B96" s="27">
        <f t="shared" si="12"/>
        <v>13378140</v>
      </c>
      <c r="C96" s="28">
        <f t="shared" si="8"/>
        <v>2.1734241716364164</v>
      </c>
      <c r="D96" s="27">
        <f t="shared" si="9"/>
        <v>109140.54455351787</v>
      </c>
      <c r="E96" s="29">
        <f t="shared" si="13"/>
        <v>2E-06</v>
      </c>
      <c r="F96" s="61">
        <v>1</v>
      </c>
      <c r="G96" s="27">
        <f t="shared" si="10"/>
        <v>260</v>
      </c>
      <c r="H96" s="30">
        <v>0</v>
      </c>
      <c r="I96" s="42">
        <f t="shared" si="11"/>
        <v>54.57027227675894</v>
      </c>
      <c r="K96" s="132">
        <f t="shared" si="15"/>
        <v>0.22256618153150357</v>
      </c>
    </row>
    <row r="97" spans="1:11" ht="12.75">
      <c r="A97" s="27">
        <f t="shared" si="14"/>
        <v>7100000</v>
      </c>
      <c r="B97" s="27">
        <f t="shared" si="12"/>
        <v>13478140</v>
      </c>
      <c r="C97" s="28">
        <f t="shared" si="8"/>
        <v>2.1395953306905793</v>
      </c>
      <c r="D97" s="27">
        <f t="shared" si="9"/>
        <v>109696.83933949743</v>
      </c>
      <c r="E97" s="29">
        <f t="shared" si="13"/>
        <v>2E-06</v>
      </c>
      <c r="F97" s="61">
        <v>1</v>
      </c>
      <c r="G97" s="27">
        <f t="shared" si="10"/>
        <v>260</v>
      </c>
      <c r="H97" s="30">
        <v>0</v>
      </c>
      <c r="I97" s="42">
        <f t="shared" si="11"/>
        <v>54.848419669748715</v>
      </c>
      <c r="K97" s="132">
        <f t="shared" si="15"/>
        <v>0.2191019907613776</v>
      </c>
    </row>
    <row r="98" spans="1:11" ht="12.75">
      <c r="A98" s="27">
        <f t="shared" si="14"/>
        <v>7200000</v>
      </c>
      <c r="B98" s="27">
        <f t="shared" si="12"/>
        <v>13578140</v>
      </c>
      <c r="C98" s="28">
        <f t="shared" si="8"/>
        <v>2.1065021921055482</v>
      </c>
      <c r="D98" s="27">
        <f t="shared" si="9"/>
        <v>110244.52990944487</v>
      </c>
      <c r="E98" s="29">
        <f t="shared" si="13"/>
        <v>2E-06</v>
      </c>
      <c r="F98" s="61">
        <v>1</v>
      </c>
      <c r="G98" s="27">
        <f t="shared" si="10"/>
        <v>260</v>
      </c>
      <c r="H98" s="30">
        <v>0</v>
      </c>
      <c r="I98" s="42">
        <f t="shared" si="11"/>
        <v>55.12226495472243</v>
      </c>
      <c r="K98" s="132">
        <f t="shared" si="15"/>
        <v>0.2157131384674337</v>
      </c>
    </row>
    <row r="99" spans="1:11" ht="12.75">
      <c r="A99" s="27">
        <f t="shared" si="14"/>
        <v>7300000</v>
      </c>
      <c r="B99" s="27">
        <f t="shared" si="12"/>
        <v>13678140</v>
      </c>
      <c r="C99" s="28">
        <f t="shared" si="8"/>
        <v>2.074123241677413</v>
      </c>
      <c r="D99" s="27">
        <f t="shared" si="9"/>
        <v>110783.80195228099</v>
      </c>
      <c r="E99" s="29">
        <f t="shared" si="13"/>
        <v>2E-06</v>
      </c>
      <c r="F99" s="61">
        <v>1</v>
      </c>
      <c r="G99" s="27">
        <f t="shared" si="10"/>
        <v>260</v>
      </c>
      <c r="H99" s="30">
        <v>0</v>
      </c>
      <c r="I99" s="42">
        <f t="shared" si="11"/>
        <v>55.3919009761405</v>
      </c>
      <c r="K99" s="132">
        <f t="shared" si="15"/>
        <v>0.21239742152049185</v>
      </c>
    </row>
    <row r="100" spans="1:11" ht="12.75">
      <c r="A100" s="27">
        <f t="shared" si="14"/>
        <v>7400000</v>
      </c>
      <c r="B100" s="27">
        <f t="shared" si="12"/>
        <v>13778140</v>
      </c>
      <c r="C100" s="28">
        <f t="shared" si="8"/>
        <v>2.0424377459181926</v>
      </c>
      <c r="D100" s="27">
        <f t="shared" si="9"/>
        <v>111314.83576621972</v>
      </c>
      <c r="E100" s="29">
        <f t="shared" si="13"/>
        <v>2E-06</v>
      </c>
      <c r="F100" s="61">
        <v>1</v>
      </c>
      <c r="G100" s="27">
        <f t="shared" si="10"/>
        <v>260</v>
      </c>
      <c r="H100" s="30">
        <v>0</v>
      </c>
      <c r="I100" s="42">
        <f t="shared" si="11"/>
        <v>55.657417883109865</v>
      </c>
      <c r="K100" s="132">
        <f t="shared" si="15"/>
        <v>0.20915271673939398</v>
      </c>
    </row>
    <row r="101" spans="1:11" ht="12.75">
      <c r="A101" s="27">
        <f t="shared" si="14"/>
        <v>7500000</v>
      </c>
      <c r="B101" s="27">
        <f t="shared" si="12"/>
        <v>13878140</v>
      </c>
      <c r="C101" s="28">
        <f t="shared" si="8"/>
        <v>2.011425718303831</v>
      </c>
      <c r="D101" s="27">
        <f t="shared" si="9"/>
        <v>111837.80645297872</v>
      </c>
      <c r="E101" s="29">
        <f t="shared" si="13"/>
        <v>2E-06</v>
      </c>
      <c r="F101" s="61">
        <v>1</v>
      </c>
      <c r="G101" s="27">
        <f t="shared" si="10"/>
        <v>260</v>
      </c>
      <c r="H101" s="30">
        <v>0</v>
      </c>
      <c r="I101" s="42">
        <f t="shared" si="11"/>
        <v>55.91890322648936</v>
      </c>
      <c r="K101" s="132">
        <f t="shared" si="15"/>
        <v>0.2059769774346815</v>
      </c>
    </row>
    <row r="102" spans="1:11" ht="12.75">
      <c r="A102" s="27">
        <f t="shared" si="14"/>
        <v>7600000</v>
      </c>
      <c r="B102" s="27">
        <f t="shared" si="12"/>
        <v>13978140</v>
      </c>
      <c r="C102" s="28">
        <f t="shared" si="8"/>
        <v>1.981067887212372</v>
      </c>
      <c r="D102" s="27">
        <f t="shared" si="9"/>
        <v>112352.88410365394</v>
      </c>
      <c r="E102" s="29">
        <f t="shared" si="13"/>
        <v>2E-06</v>
      </c>
      <c r="F102" s="61">
        <v>1</v>
      </c>
      <c r="G102" s="27">
        <f t="shared" si="10"/>
        <v>260</v>
      </c>
      <c r="H102" s="30">
        <v>0</v>
      </c>
      <c r="I102" s="42">
        <f t="shared" si="11"/>
        <v>56.176442051826974</v>
      </c>
      <c r="K102" s="132">
        <f t="shared" si="15"/>
        <v>0.2028682301253529</v>
      </c>
    </row>
    <row r="103" spans="1:11" ht="12.75">
      <c r="A103" s="27">
        <f t="shared" si="14"/>
        <v>7700000</v>
      </c>
      <c r="B103" s="27">
        <f t="shared" si="12"/>
        <v>14078140</v>
      </c>
      <c r="C103" s="28">
        <f t="shared" si="8"/>
        <v>1.9513456654562709</v>
      </c>
      <c r="D103" s="27">
        <f t="shared" si="9"/>
        <v>112860.23397667256</v>
      </c>
      <c r="E103" s="29">
        <f t="shared" si="13"/>
        <v>2E-06</v>
      </c>
      <c r="F103" s="61">
        <v>1</v>
      </c>
      <c r="G103" s="27">
        <f t="shared" si="10"/>
        <v>260</v>
      </c>
      <c r="H103" s="30">
        <v>0</v>
      </c>
      <c r="I103" s="42">
        <f t="shared" si="11"/>
        <v>56.43011698833628</v>
      </c>
      <c r="K103" s="132">
        <f t="shared" si="15"/>
        <v>0.19982457141886703</v>
      </c>
    </row>
    <row r="104" spans="1:11" ht="12.75">
      <c r="A104" s="27">
        <f t="shared" si="14"/>
        <v>7800000</v>
      </c>
      <c r="B104" s="27">
        <f t="shared" si="12"/>
        <v>14178140</v>
      </c>
      <c r="C104" s="28">
        <f t="shared" si="8"/>
        <v>1.9222411213189021</v>
      </c>
      <c r="D104" s="27">
        <f t="shared" si="9"/>
        <v>113360.01666821548</v>
      </c>
      <c r="E104" s="29">
        <f t="shared" si="13"/>
        <v>2E-06</v>
      </c>
      <c r="F104" s="61">
        <v>1</v>
      </c>
      <c r="G104" s="27">
        <f t="shared" si="10"/>
        <v>260</v>
      </c>
      <c r="H104" s="30">
        <v>0</v>
      </c>
      <c r="I104" s="42">
        <f t="shared" si="11"/>
        <v>56.68000833410774</v>
      </c>
      <c r="K104" s="132">
        <f t="shared" si="15"/>
        <v>0.19684416504518062</v>
      </c>
    </row>
    <row r="105" spans="1:11" ht="12.75">
      <c r="A105" s="27">
        <f t="shared" si="14"/>
        <v>7900000</v>
      </c>
      <c r="B105" s="27">
        <f t="shared" si="12"/>
        <v>14278140</v>
      </c>
      <c r="C105" s="28">
        <f t="shared" si="8"/>
        <v>1.8937369510109814</v>
      </c>
      <c r="D105" s="27">
        <f t="shared" si="9"/>
        <v>113852.38827547834</v>
      </c>
      <c r="E105" s="29">
        <f t="shared" si="13"/>
        <v>2E-06</v>
      </c>
      <c r="F105" s="61">
        <v>1</v>
      </c>
      <c r="G105" s="27">
        <f t="shared" si="10"/>
        <v>260</v>
      </c>
      <c r="H105" s="30">
        <v>0</v>
      </c>
      <c r="I105" s="42">
        <f t="shared" si="11"/>
        <v>56.926194137739174</v>
      </c>
      <c r="K105" s="132">
        <f t="shared" si="15"/>
        <v>0.1939252390361904</v>
      </c>
    </row>
    <row r="106" spans="1:11" ht="12.75">
      <c r="A106" s="27">
        <f t="shared" si="14"/>
        <v>8000000</v>
      </c>
      <c r="B106" s="27">
        <f t="shared" si="12"/>
        <v>14378140</v>
      </c>
      <c r="C106" s="28">
        <f t="shared" si="8"/>
        <v>1.8658164524679033</v>
      </c>
      <c r="D106" s="27">
        <f t="shared" si="9"/>
        <v>114337.50055312</v>
      </c>
      <c r="E106" s="29">
        <f t="shared" si="13"/>
        <v>2E-06</v>
      </c>
      <c r="F106" s="61">
        <v>1</v>
      </c>
      <c r="G106" s="27">
        <f t="shared" si="10"/>
        <v>260</v>
      </c>
      <c r="H106" s="30">
        <v>0</v>
      </c>
      <c r="I106" s="42">
        <f t="shared" si="11"/>
        <v>57.168750276560004</v>
      </c>
      <c r="K106" s="132">
        <f t="shared" si="15"/>
        <v>0.19106608304248945</v>
      </c>
    </row>
    <row r="107" spans="1:11" ht="12.75">
      <c r="A107" s="27">
        <f t="shared" si="14"/>
        <v>8100000</v>
      </c>
      <c r="B107" s="27">
        <f t="shared" si="12"/>
        <v>14478140</v>
      </c>
      <c r="C107" s="28">
        <f t="shared" si="8"/>
        <v>1.8384635004139032</v>
      </c>
      <c r="D107" s="27">
        <f t="shared" si="9"/>
        <v>114815.50106322761</v>
      </c>
      <c r="E107" s="29">
        <f t="shared" si="13"/>
        <v>2E-06</v>
      </c>
      <c r="F107" s="61">
        <v>1</v>
      </c>
      <c r="G107" s="27">
        <f t="shared" si="10"/>
        <v>260</v>
      </c>
      <c r="H107" s="30">
        <v>0</v>
      </c>
      <c r="I107" s="42">
        <f t="shared" si="11"/>
        <v>57.40775053161381</v>
      </c>
      <c r="K107" s="132">
        <f t="shared" si="15"/>
        <v>0.18826504577985081</v>
      </c>
    </row>
    <row r="108" spans="1:11" ht="12.75">
      <c r="A108" s="27">
        <f t="shared" si="14"/>
        <v>8200000</v>
      </c>
      <c r="B108" s="27">
        <f t="shared" si="12"/>
        <v>14578140</v>
      </c>
      <c r="C108" s="28">
        <f t="shared" si="8"/>
        <v>1.8116625226235292</v>
      </c>
      <c r="D108" s="27">
        <f t="shared" si="9"/>
        <v>115286.53331910973</v>
      </c>
      <c r="E108" s="29">
        <f t="shared" si="13"/>
        <v>2E-06</v>
      </c>
      <c r="F108" s="61">
        <v>1</v>
      </c>
      <c r="G108" s="27">
        <f t="shared" si="10"/>
        <v>260</v>
      </c>
      <c r="H108" s="30">
        <v>0</v>
      </c>
      <c r="I108" s="42">
        <f t="shared" si="11"/>
        <v>57.64326665955487</v>
      </c>
      <c r="K108" s="132">
        <f t="shared" si="15"/>
        <v>0.18552053259831985</v>
      </c>
    </row>
    <row r="109" spans="1:11" ht="12.75">
      <c r="A109" s="27">
        <f t="shared" si="14"/>
        <v>8300000</v>
      </c>
      <c r="B109" s="27">
        <f t="shared" si="12"/>
        <v>14678140</v>
      </c>
      <c r="C109" s="28">
        <f t="shared" si="8"/>
        <v>1.7853984773151657</v>
      </c>
      <c r="D109" s="27">
        <f t="shared" si="9"/>
        <v>115750.73692321168</v>
      </c>
      <c r="E109" s="29">
        <f t="shared" si="13"/>
        <v>2E-06</v>
      </c>
      <c r="F109" s="61">
        <v>1</v>
      </c>
      <c r="G109" s="27">
        <f t="shared" si="10"/>
        <v>260</v>
      </c>
      <c r="H109" s="30">
        <v>0</v>
      </c>
      <c r="I109" s="42">
        <f t="shared" si="11"/>
        <v>57.875368461605845</v>
      </c>
      <c r="K109" s="132">
        <f t="shared" si="15"/>
        <v>0.18283100316723244</v>
      </c>
    </row>
    <row r="110" spans="1:11" ht="12.75">
      <c r="A110" s="27">
        <f t="shared" si="14"/>
        <v>8400000</v>
      </c>
      <c r="B110" s="27">
        <f t="shared" si="12"/>
        <v>14778140</v>
      </c>
      <c r="C110" s="28">
        <f t="shared" si="8"/>
        <v>1.75965683161533</v>
      </c>
      <c r="D110" s="27">
        <f t="shared" si="9"/>
        <v>116208.24769943167</v>
      </c>
      <c r="E110" s="29">
        <f t="shared" si="13"/>
        <v>2E-06</v>
      </c>
      <c r="F110" s="61">
        <v>1</v>
      </c>
      <c r="G110" s="27">
        <f t="shared" si="10"/>
        <v>260</v>
      </c>
      <c r="H110" s="30">
        <v>0</v>
      </c>
      <c r="I110" s="42">
        <f t="shared" si="11"/>
        <v>58.10412384971583</v>
      </c>
      <c r="K110" s="132">
        <f t="shared" si="15"/>
        <v>0.18019496926988438</v>
      </c>
    </row>
    <row r="111" spans="1:11" ht="12.75">
      <c r="A111" s="27">
        <f t="shared" si="14"/>
        <v>8500000</v>
      </c>
      <c r="B111" s="27">
        <f t="shared" si="12"/>
        <v>14878140</v>
      </c>
      <c r="C111" s="28">
        <f t="shared" si="8"/>
        <v>1.7344235410361721</v>
      </c>
      <c r="D111" s="27">
        <f t="shared" si="9"/>
        <v>116659.19782010108</v>
      </c>
      <c r="E111" s="29">
        <f t="shared" si="13"/>
        <v>2E-06</v>
      </c>
      <c r="F111" s="61">
        <v>1</v>
      </c>
      <c r="G111" s="27">
        <f t="shared" si="10"/>
        <v>260</v>
      </c>
      <c r="H111" s="30">
        <v>0</v>
      </c>
      <c r="I111" s="42">
        <f t="shared" si="11"/>
        <v>58.32959891005054</v>
      </c>
      <c r="K111" s="132">
        <f t="shared" si="15"/>
        <v>0.17761099270195582</v>
      </c>
    </row>
    <row r="112" spans="1:11" ht="12.75">
      <c r="A112" s="27">
        <f t="shared" si="14"/>
        <v>8600000</v>
      </c>
      <c r="B112" s="27">
        <f t="shared" si="12"/>
        <v>14978140</v>
      </c>
      <c r="C112" s="28">
        <f t="shared" si="8"/>
        <v>1.709685029912055</v>
      </c>
      <c r="D112" s="27">
        <f t="shared" si="9"/>
        <v>117103.71592787822</v>
      </c>
      <c r="E112" s="29">
        <f t="shared" si="13"/>
        <v>2E-06</v>
      </c>
      <c r="F112" s="61">
        <v>1</v>
      </c>
      <c r="G112" s="27">
        <f t="shared" si="10"/>
        <v>260</v>
      </c>
      <c r="H112" s="30">
        <v>0</v>
      </c>
      <c r="I112" s="42">
        <f t="shared" si="11"/>
        <v>58.551857963939106</v>
      </c>
      <c r="K112" s="132">
        <f t="shared" si="15"/>
        <v>0.17507768326814943</v>
      </c>
    </row>
    <row r="113" spans="1:11" ht="12.75">
      <c r="A113" s="27">
        <f t="shared" si="14"/>
        <v>8700000</v>
      </c>
      <c r="B113" s="27">
        <f t="shared" si="12"/>
        <v>15078140</v>
      </c>
      <c r="C113" s="28">
        <f t="shared" si="8"/>
        <v>1.6854281727443394</v>
      </c>
      <c r="D113" s="27">
        <f t="shared" si="9"/>
        <v>117541.92725279175</v>
      </c>
      <c r="E113" s="29">
        <f t="shared" si="13"/>
        <v>2E-06</v>
      </c>
      <c r="F113" s="61">
        <v>1</v>
      </c>
      <c r="G113" s="27">
        <f t="shared" si="10"/>
        <v>260</v>
      </c>
      <c r="H113" s="30">
        <v>0</v>
      </c>
      <c r="I113" s="42">
        <f t="shared" si="11"/>
        <v>58.770963626395876</v>
      </c>
      <c r="K113" s="132">
        <f t="shared" si="15"/>
        <v>0.17259369687183146</v>
      </c>
    </row>
    <row r="114" spans="1:11" ht="12.75">
      <c r="A114" s="27">
        <f t="shared" si="14"/>
        <v>8800000</v>
      </c>
      <c r="B114" s="27">
        <f t="shared" si="12"/>
        <v>15178140</v>
      </c>
      <c r="C114" s="28">
        <f t="shared" si="8"/>
        <v>1.661640276406502</v>
      </c>
      <c r="D114" s="27">
        <f t="shared" si="9"/>
        <v>117973.95372465743</v>
      </c>
      <c r="E114" s="29">
        <f t="shared" si="13"/>
        <v>2E-06</v>
      </c>
      <c r="F114" s="61">
        <v>1</v>
      </c>
      <c r="G114" s="27">
        <f t="shared" si="10"/>
        <v>260</v>
      </c>
      <c r="H114" s="30">
        <v>0</v>
      </c>
      <c r="I114" s="42">
        <f t="shared" si="11"/>
        <v>58.98697686232872</v>
      </c>
      <c r="K114" s="132">
        <f t="shared" si="15"/>
        <v>0.170157733692774</v>
      </c>
    </row>
    <row r="115" spans="1:11" ht="12.75">
      <c r="A115" s="27">
        <f t="shared" si="14"/>
        <v>8900000</v>
      </c>
      <c r="B115" s="27">
        <f t="shared" si="12"/>
        <v>15278140</v>
      </c>
      <c r="C115" s="28">
        <f t="shared" si="8"/>
        <v>1.6383090631645363</v>
      </c>
      <c r="D115" s="27">
        <f t="shared" si="9"/>
        <v>118399.9140810802</v>
      </c>
      <c r="E115" s="29">
        <f t="shared" si="13"/>
        <v>2E-06</v>
      </c>
      <c r="F115" s="61">
        <v>1</v>
      </c>
      <c r="G115" s="27">
        <f t="shared" si="10"/>
        <v>260</v>
      </c>
      <c r="H115" s="30">
        <v>0</v>
      </c>
      <c r="I115" s="42">
        <f t="shared" si="11"/>
        <v>59.199957040540106</v>
      </c>
      <c r="K115" s="132">
        <f t="shared" si="15"/>
        <v>0.1677685364483853</v>
      </c>
    </row>
    <row r="116" spans="1:11" ht="12.75">
      <c r="A116" s="27">
        <f t="shared" si="14"/>
        <v>9000000</v>
      </c>
      <c r="B116" s="27">
        <f t="shared" si="12"/>
        <v>15378140</v>
      </c>
      <c r="C116" s="28">
        <f t="shared" si="8"/>
        <v>1.6154226544702326</v>
      </c>
      <c r="D116" s="27">
        <f t="shared" si="9"/>
        <v>118819.92397124246</v>
      </c>
      <c r="E116" s="29">
        <f t="shared" si="13"/>
        <v>2E-06</v>
      </c>
      <c r="F116" s="61">
        <v>1</v>
      </c>
      <c r="G116" s="27">
        <f t="shared" si="10"/>
        <v>260</v>
      </c>
      <c r="H116" s="30">
        <v>0</v>
      </c>
      <c r="I116" s="42">
        <f t="shared" si="11"/>
        <v>59.40996198562123</v>
      </c>
      <c r="K116" s="132">
        <f t="shared" si="15"/>
        <v>0.16542488873408506</v>
      </c>
    </row>
    <row r="117" spans="1:11" ht="12.75">
      <c r="A117" s="27">
        <f t="shared" si="14"/>
        <v>9100000</v>
      </c>
      <c r="B117" s="27">
        <f t="shared" si="12"/>
        <v>15478140</v>
      </c>
      <c r="C117" s="28">
        <f t="shared" si="8"/>
        <v>1.592969555487385</v>
      </c>
      <c r="D117" s="27">
        <f t="shared" si="9"/>
        <v>119234.09605566919</v>
      </c>
      <c r="E117" s="29">
        <f t="shared" si="13"/>
        <v>2E-06</v>
      </c>
      <c r="F117" s="61">
        <v>1</v>
      </c>
      <c r="G117" s="27">
        <f t="shared" si="10"/>
        <v>260</v>
      </c>
      <c r="H117" s="30">
        <v>0</v>
      </c>
      <c r="I117" s="42">
        <f t="shared" si="11"/>
        <v>59.61704802783459</v>
      </c>
      <c r="K117" s="132">
        <f t="shared" si="15"/>
        <v>0.16312561343873455</v>
      </c>
    </row>
    <row r="118" spans="1:11" ht="12.75">
      <c r="A118" s="27">
        <f t="shared" si="14"/>
        <v>9200000</v>
      </c>
      <c r="B118" s="27">
        <f t="shared" si="12"/>
        <v>15578140</v>
      </c>
      <c r="C118" s="28">
        <f t="shared" si="8"/>
        <v>1.5709386403132894</v>
      </c>
      <c r="D118" s="27">
        <f t="shared" si="9"/>
        <v>119642.54010215064</v>
      </c>
      <c r="E118" s="29">
        <f t="shared" si="13"/>
        <v>2E-06</v>
      </c>
      <c r="F118" s="61">
        <v>1</v>
      </c>
      <c r="G118" s="27">
        <f t="shared" si="10"/>
        <v>260</v>
      </c>
      <c r="H118" s="30">
        <v>0</v>
      </c>
      <c r="I118" s="42">
        <f t="shared" si="11"/>
        <v>59.821270051075324</v>
      </c>
      <c r="K118" s="132">
        <f t="shared" si="15"/>
        <v>0.16086957123126655</v>
      </c>
    </row>
    <row r="119" spans="1:11" ht="12.75">
      <c r="A119" s="27">
        <f t="shared" si="14"/>
        <v>9300000</v>
      </c>
      <c r="B119" s="27">
        <f t="shared" si="12"/>
        <v>15678140</v>
      </c>
      <c r="C119" s="28">
        <f t="shared" si="8"/>
        <v>1.5493191378600584</v>
      </c>
      <c r="D119" s="27">
        <f t="shared" si="9"/>
        <v>120045.36307799426</v>
      </c>
      <c r="E119" s="29">
        <f t="shared" si="13"/>
        <v>2E-06</v>
      </c>
      <c r="F119" s="61">
        <v>1</v>
      </c>
      <c r="G119" s="27">
        <f t="shared" si="10"/>
        <v>260</v>
      </c>
      <c r="H119" s="30">
        <v>0</v>
      </c>
      <c r="I119" s="42">
        <f t="shared" si="11"/>
        <v>60.02268153899713</v>
      </c>
      <c r="K119" s="132">
        <f t="shared" si="15"/>
        <v>0.15865565911488305</v>
      </c>
    </row>
    <row r="120" spans="1:11" ht="12.75">
      <c r="A120" s="27">
        <f t="shared" si="14"/>
        <v>9400000</v>
      </c>
      <c r="B120" s="27">
        <f t="shared" si="12"/>
        <v>15778140</v>
      </c>
      <c r="C120" s="28">
        <f t="shared" si="8"/>
        <v>1.5281006183622934</v>
      </c>
      <c r="D120" s="27">
        <f t="shared" si="9"/>
        <v>120442.66923876846</v>
      </c>
      <c r="E120" s="29">
        <f t="shared" si="13"/>
        <v>2E-06</v>
      </c>
      <c r="F120" s="61">
        <v>1</v>
      </c>
      <c r="G120" s="27">
        <f t="shared" si="10"/>
        <v>260</v>
      </c>
      <c r="H120" s="30">
        <v>0</v>
      </c>
      <c r="I120" s="42">
        <f t="shared" si="11"/>
        <v>60.22133461938423</v>
      </c>
      <c r="K120" s="132">
        <f t="shared" si="15"/>
        <v>0.15648280904539402</v>
      </c>
    </row>
    <row r="121" spans="1:11" ht="12.75">
      <c r="A121" s="27">
        <f t="shared" si="14"/>
        <v>9500000</v>
      </c>
      <c r="B121" s="27">
        <f t="shared" si="12"/>
        <v>15878140</v>
      </c>
      <c r="C121" s="28">
        <f t="shared" si="8"/>
        <v>1.5072729804795642</v>
      </c>
      <c r="D121" s="27">
        <f t="shared" si="9"/>
        <v>120834.56021369314</v>
      </c>
      <c r="E121" s="29">
        <f t="shared" si="13"/>
        <v>2E-06</v>
      </c>
      <c r="F121" s="61">
        <v>1</v>
      </c>
      <c r="G121" s="27">
        <f t="shared" si="10"/>
        <v>260</v>
      </c>
      <c r="H121" s="30">
        <v>0</v>
      </c>
      <c r="I121" s="42">
        <f t="shared" si="11"/>
        <v>60.417280106846576</v>
      </c>
      <c r="K121" s="132">
        <f t="shared" si="15"/>
        <v>0.1543499866104665</v>
      </c>
    </row>
    <row r="122" spans="1:11" ht="12.75">
      <c r="A122" s="27">
        <f t="shared" si="14"/>
        <v>9600000</v>
      </c>
      <c r="B122" s="27">
        <f t="shared" si="12"/>
        <v>15978140</v>
      </c>
      <c r="C122" s="28">
        <f t="shared" si="8"/>
        <v>1.4868264389639099</v>
      </c>
      <c r="D122" s="27">
        <f t="shared" si="9"/>
        <v>121221.13508782376</v>
      </c>
      <c r="E122" s="29">
        <f t="shared" si="13"/>
        <v>2E-06</v>
      </c>
      <c r="F122" s="61">
        <v>1</v>
      </c>
      <c r="G122" s="27">
        <f t="shared" si="10"/>
        <v>260</v>
      </c>
      <c r="H122" s="30">
        <v>0</v>
      </c>
      <c r="I122" s="42">
        <f t="shared" si="11"/>
        <v>60.61056754391188</v>
      </c>
      <c r="K122" s="132">
        <f t="shared" si="15"/>
        <v>0.15225618976673386</v>
      </c>
    </row>
    <row r="123" spans="1:11" ht="12.75">
      <c r="A123" s="27">
        <f t="shared" si="14"/>
        <v>9700000</v>
      </c>
      <c r="B123" s="27">
        <f t="shared" si="12"/>
        <v>16078140</v>
      </c>
      <c r="C123" s="28">
        <f t="shared" si="8"/>
        <v>1.4667515128642499</v>
      </c>
      <c r="D123" s="27">
        <f t="shared" si="9"/>
        <v>121602.49048116847</v>
      </c>
      <c r="E123" s="29">
        <f t="shared" si="13"/>
        <v>2E-06</v>
      </c>
      <c r="F123" s="61">
        <v>1</v>
      </c>
      <c r="G123" s="27">
        <f t="shared" si="10"/>
        <v>260</v>
      </c>
      <c r="H123" s="30">
        <v>0</v>
      </c>
      <c r="I123" s="42">
        <f t="shared" si="11"/>
        <v>60.80124524058424</v>
      </c>
      <c r="K123" s="132">
        <f t="shared" si="15"/>
        <v>0.15020044763188664</v>
      </c>
    </row>
    <row r="124" spans="1:11" ht="12.75">
      <c r="A124" s="27">
        <f t="shared" si="14"/>
        <v>9800000</v>
      </c>
      <c r="B124" s="27">
        <f t="shared" si="12"/>
        <v>16178140</v>
      </c>
      <c r="C124" s="28">
        <f t="shared" si="8"/>
        <v>1.4470390142411576</v>
      </c>
      <c r="D124" s="27">
        <f t="shared" si="9"/>
        <v>121978.72062487117</v>
      </c>
      <c r="E124" s="29">
        <f t="shared" si="13"/>
        <v>2E-06</v>
      </c>
      <c r="F124" s="61">
        <v>1</v>
      </c>
      <c r="G124" s="27">
        <f t="shared" si="10"/>
        <v>260</v>
      </c>
      <c r="H124" s="30">
        <v>0</v>
      </c>
      <c r="I124" s="42">
        <f t="shared" si="11"/>
        <v>60.98936031243559</v>
      </c>
      <c r="K124" s="132">
        <f t="shared" si="15"/>
        <v>0.148181819329026</v>
      </c>
    </row>
    <row r="125" spans="1:11" ht="12.75">
      <c r="A125" s="27">
        <f t="shared" si="14"/>
        <v>9900000</v>
      </c>
      <c r="B125" s="27">
        <f t="shared" si="12"/>
        <v>16278140</v>
      </c>
      <c r="C125" s="28">
        <f t="shared" si="8"/>
        <v>1.427680037366913</v>
      </c>
      <c r="D125" s="27">
        <f t="shared" si="9"/>
        <v>122349.91743458658</v>
      </c>
      <c r="E125" s="29">
        <f t="shared" si="13"/>
        <v>2E-06</v>
      </c>
      <c r="F125" s="61">
        <v>1</v>
      </c>
      <c r="G125" s="27">
        <f t="shared" si="10"/>
        <v>260</v>
      </c>
      <c r="H125" s="30">
        <v>0</v>
      </c>
      <c r="I125" s="42">
        <f t="shared" si="11"/>
        <v>61.174958717293286</v>
      </c>
      <c r="K125" s="132">
        <f t="shared" si="15"/>
        <v>0.14619939288071185</v>
      </c>
    </row>
    <row r="126" spans="1:11" ht="12.75">
      <c r="A126" s="27">
        <f t="shared" si="14"/>
        <v>10000000</v>
      </c>
      <c r="B126" s="27">
        <f t="shared" si="12"/>
        <v>16378140</v>
      </c>
      <c r="C126" s="28">
        <f t="shared" si="8"/>
        <v>1.4086659483871329</v>
      </c>
      <c r="D126" s="27">
        <f t="shared" si="9"/>
        <v>122716.17058116723</v>
      </c>
      <c r="E126" s="29">
        <f t="shared" si="13"/>
        <v>2E-06</v>
      </c>
      <c r="F126" s="61">
        <v>1</v>
      </c>
      <c r="G126" s="27">
        <f t="shared" si="10"/>
        <v>260</v>
      </c>
      <c r="H126" s="30">
        <v>0</v>
      </c>
      <c r="I126" s="42">
        <f t="shared" si="11"/>
        <v>61.35808529058362</v>
      </c>
      <c r="K126" s="132">
        <f t="shared" si="15"/>
        <v>0.1442522841502777</v>
      </c>
    </row>
    <row r="127" spans="1:11" ht="12.75">
      <c r="A127" s="27">
        <f t="shared" si="14"/>
        <v>10100000</v>
      </c>
      <c r="B127" s="27">
        <f t="shared" si="12"/>
        <v>16478140</v>
      </c>
      <c r="C127" s="28">
        <f t="shared" si="8"/>
        <v>1.3899883754215687</v>
      </c>
      <c r="D127" s="27">
        <f t="shared" si="9"/>
        <v>123077.56755877683</v>
      </c>
      <c r="E127" s="29">
        <f t="shared" si="13"/>
        <v>2E-06</v>
      </c>
      <c r="F127" s="61">
        <v>1</v>
      </c>
      <c r="G127" s="27">
        <f t="shared" si="10"/>
        <v>260</v>
      </c>
      <c r="H127" s="30">
        <v>0</v>
      </c>
      <c r="I127" s="42">
        <f t="shared" si="11"/>
        <v>61.53878377938842</v>
      </c>
      <c r="K127" s="132">
        <f t="shared" si="15"/>
        <v>0.14233963582811804</v>
      </c>
    </row>
    <row r="128" spans="1:11" ht="12.75">
      <c r="A128" s="27">
        <f t="shared" si="14"/>
        <v>10200000</v>
      </c>
      <c r="B128" s="27">
        <f t="shared" si="12"/>
        <v>16578140</v>
      </c>
      <c r="C128" s="28">
        <f t="shared" si="8"/>
        <v>1.3716391990828818</v>
      </c>
      <c r="D128" s="27">
        <f t="shared" si="9"/>
        <v>123434.19375053838</v>
      </c>
      <c r="E128" s="29">
        <f t="shared" si="13"/>
        <v>2E-06</v>
      </c>
      <c r="F128" s="61">
        <v>1</v>
      </c>
      <c r="G128" s="27">
        <f t="shared" si="10"/>
        <v>260</v>
      </c>
      <c r="H128" s="30">
        <v>0</v>
      </c>
      <c r="I128" s="42">
        <f t="shared" si="11"/>
        <v>61.7170968752692</v>
      </c>
      <c r="K128" s="132">
        <f t="shared" si="15"/>
        <v>0.140460616460778</v>
      </c>
    </row>
    <row r="129" spans="1:11" ht="12.75">
      <c r="A129" s="27">
        <f t="shared" si="14"/>
        <v>10300000</v>
      </c>
      <c r="B129" s="27">
        <f t="shared" si="12"/>
        <v>16678140</v>
      </c>
      <c r="C129" s="28">
        <f t="shared" si="8"/>
        <v>1.3536105433933445</v>
      </c>
      <c r="D129" s="27">
        <f t="shared" si="9"/>
        <v>123786.13249182065</v>
      </c>
      <c r="E129" s="29">
        <f t="shared" si="13"/>
        <v>2E-06</v>
      </c>
      <c r="F129" s="61">
        <v>1</v>
      </c>
      <c r="G129" s="27">
        <f t="shared" si="10"/>
        <v>260</v>
      </c>
      <c r="H129" s="30">
        <v>0</v>
      </c>
      <c r="I129" s="42">
        <f t="shared" si="11"/>
        <v>61.89306624591033</v>
      </c>
      <c r="K129" s="132">
        <f t="shared" si="15"/>
        <v>0.13861441952079212</v>
      </c>
    </row>
    <row r="130" spans="1:11" ht="12.75">
      <c r="A130" s="27">
        <f t="shared" si="14"/>
        <v>10400000</v>
      </c>
      <c r="B130" s="27">
        <f t="shared" si="12"/>
        <v>16778140</v>
      </c>
      <c r="C130" s="28">
        <f t="shared" si="8"/>
        <v>1.3358947670804993</v>
      </c>
      <c r="D130" s="27">
        <f t="shared" si="9"/>
        <v>124133.46513126158</v>
      </c>
      <c r="E130" s="29">
        <f t="shared" si="13"/>
        <v>2E-06</v>
      </c>
      <c r="F130" s="61">
        <v>1</v>
      </c>
      <c r="G130" s="27">
        <f t="shared" si="10"/>
        <v>260</v>
      </c>
      <c r="H130" s="30">
        <v>0</v>
      </c>
      <c r="I130" s="42">
        <f t="shared" si="11"/>
        <v>62.066732565630794</v>
      </c>
      <c r="K130" s="132">
        <f t="shared" si="15"/>
        <v>0.1368002625153294</v>
      </c>
    </row>
    <row r="131" spans="1:11" ht="12.75">
      <c r="A131" s="27">
        <f t="shared" si="14"/>
        <v>10500000</v>
      </c>
      <c r="B131" s="27">
        <f t="shared" si="12"/>
        <v>16878140</v>
      </c>
      <c r="C131" s="28">
        <f t="shared" si="8"/>
        <v>1.318484455233806</v>
      </c>
      <c r="D131" s="27">
        <f t="shared" si="9"/>
        <v>124476.27108962236</v>
      </c>
      <c r="E131" s="29">
        <f t="shared" si="13"/>
        <v>2E-06</v>
      </c>
      <c r="F131" s="61">
        <v>1</v>
      </c>
      <c r="G131" s="27">
        <f t="shared" si="10"/>
        <v>260</v>
      </c>
      <c r="H131" s="30">
        <v>0</v>
      </c>
      <c r="I131" s="42">
        <f t="shared" si="11"/>
        <v>62.23813554481118</v>
      </c>
      <c r="K131" s="132">
        <f t="shared" si="15"/>
        <v>0.1350173861318052</v>
      </c>
    </row>
    <row r="132" spans="1:11" ht="12.75">
      <c r="A132" s="27">
        <f t="shared" si="14"/>
        <v>10600000</v>
      </c>
      <c r="B132" s="27">
        <f t="shared" si="12"/>
        <v>16978140</v>
      </c>
      <c r="C132" s="28">
        <f t="shared" si="8"/>
        <v>1.3013724113052787</v>
      </c>
      <c r="D132" s="27">
        <f t="shared" si="9"/>
        <v>124814.62791656173</v>
      </c>
      <c r="E132" s="29">
        <f t="shared" si="13"/>
        <v>2E-06</v>
      </c>
      <c r="F132" s="61">
        <v>1</v>
      </c>
      <c r="G132" s="27">
        <f t="shared" si="10"/>
        <v>260</v>
      </c>
      <c r="H132" s="30">
        <v>0</v>
      </c>
      <c r="I132" s="42">
        <f t="shared" si="11"/>
        <v>62.40731395828087</v>
      </c>
      <c r="K132" s="132">
        <f t="shared" si="15"/>
        <v>0.13326505341871858</v>
      </c>
    </row>
    <row r="133" spans="1:11" ht="12.75">
      <c r="A133" s="27">
        <f t="shared" si="14"/>
        <v>10700000</v>
      </c>
      <c r="B133" s="27">
        <f t="shared" si="12"/>
        <v>17078140</v>
      </c>
      <c r="C133" s="28">
        <f t="shared" si="8"/>
        <v>1.2845516494379896</v>
      </c>
      <c r="D133" s="27">
        <f t="shared" si="9"/>
        <v>125148.61134541561</v>
      </c>
      <c r="E133" s="29">
        <f t="shared" si="13"/>
        <v>2E-06</v>
      </c>
      <c r="F133" s="61">
        <v>1</v>
      </c>
      <c r="G133" s="27">
        <f t="shared" si="10"/>
        <v>260</v>
      </c>
      <c r="H133" s="30">
        <v>0</v>
      </c>
      <c r="I133" s="42">
        <f t="shared" si="11"/>
        <v>62.57430567270781</v>
      </c>
      <c r="K133" s="132">
        <f t="shared" si="15"/>
        <v>0.1315425490000645</v>
      </c>
    </row>
    <row r="134" spans="1:11" ht="12.75">
      <c r="A134" s="27">
        <f t="shared" si="14"/>
        <v>10800000</v>
      </c>
      <c r="B134" s="27">
        <f t="shared" si="12"/>
        <v>17178140</v>
      </c>
      <c r="C134" s="28">
        <f t="shared" si="8"/>
        <v>1.268015387107176</v>
      </c>
      <c r="D134" s="27">
        <f t="shared" si="9"/>
        <v>125478.29534606347</v>
      </c>
      <c r="E134" s="29">
        <f t="shared" si="13"/>
        <v>2E-06</v>
      </c>
      <c r="F134" s="61">
        <v>1</v>
      </c>
      <c r="G134" s="27">
        <f t="shared" si="10"/>
        <v>260</v>
      </c>
      <c r="H134" s="30">
        <v>0</v>
      </c>
      <c r="I134" s="42">
        <f t="shared" si="11"/>
        <v>62.73914767303174</v>
      </c>
      <c r="K134" s="132">
        <f t="shared" si="15"/>
        <v>0.12984917832175769</v>
      </c>
    </row>
    <row r="135" spans="1:11" ht="12.75">
      <c r="A135" s="27">
        <f t="shared" si="14"/>
        <v>10900000</v>
      </c>
      <c r="B135" s="27">
        <f t="shared" si="12"/>
        <v>17278140</v>
      </c>
      <c r="C135" s="28">
        <f t="shared" si="8"/>
        <v>1.251757038059476</v>
      </c>
      <c r="D135" s="27">
        <f t="shared" si="9"/>
        <v>125803.75217595894</v>
      </c>
      <c r="E135" s="29">
        <f t="shared" si="13"/>
        <v>2E-06</v>
      </c>
      <c r="F135" s="61">
        <v>1</v>
      </c>
      <c r="G135" s="27">
        <f t="shared" si="10"/>
        <v>260</v>
      </c>
      <c r="H135" s="30">
        <v>0</v>
      </c>
      <c r="I135" s="42">
        <f t="shared" si="11"/>
        <v>62.901876087979474</v>
      </c>
      <c r="K135" s="132">
        <f t="shared" si="15"/>
        <v>0.12818426692858564</v>
      </c>
    </row>
    <row r="136" spans="1:11" ht="12.75">
      <c r="A136" s="27">
        <f t="shared" si="14"/>
        <v>11000000</v>
      </c>
      <c r="B136" s="27">
        <f t="shared" si="12"/>
        <v>17378140</v>
      </c>
      <c r="C136" s="28">
        <f t="shared" si="8"/>
        <v>1.2357702055365707</v>
      </c>
      <c r="D136" s="27">
        <f t="shared" si="9"/>
        <v>126125.05242939845</v>
      </c>
      <c r="E136" s="29">
        <f t="shared" si="13"/>
        <v>2E-06</v>
      </c>
      <c r="F136" s="61">
        <v>1</v>
      </c>
      <c r="G136" s="27">
        <f t="shared" si="10"/>
        <v>260</v>
      </c>
      <c r="H136" s="30">
        <v>0</v>
      </c>
      <c r="I136" s="42">
        <f t="shared" si="11"/>
        <v>63.062526214699226</v>
      </c>
      <c r="K136" s="132">
        <f t="shared" si="15"/>
        <v>0.12654715977028635</v>
      </c>
    </row>
    <row r="137" spans="1:11" ht="12.75">
      <c r="A137" s="27">
        <f t="shared" si="14"/>
        <v>11100000</v>
      </c>
      <c r="B137" s="27">
        <f t="shared" si="12"/>
        <v>17478140</v>
      </c>
      <c r="C137" s="28">
        <f t="shared" si="8"/>
        <v>1.2200486757702085</v>
      </c>
      <c r="D137" s="27">
        <f t="shared" si="9"/>
        <v>126442.2650850987</v>
      </c>
      <c r="E137" s="29">
        <f t="shared" si="13"/>
        <v>2E-06</v>
      </c>
      <c r="F137" s="61">
        <v>1</v>
      </c>
      <c r="G137" s="27">
        <f t="shared" si="10"/>
        <v>260</v>
      </c>
      <c r="H137" s="30">
        <v>0</v>
      </c>
      <c r="I137" s="42">
        <f t="shared" si="11"/>
        <v>63.221132542549356</v>
      </c>
      <c r="K137" s="132">
        <f t="shared" si="15"/>
        <v>0.12493722053541599</v>
      </c>
    </row>
    <row r="138" spans="1:11" ht="12.75">
      <c r="A138" s="27">
        <f t="shared" si="14"/>
        <v>11200000</v>
      </c>
      <c r="B138" s="27">
        <f t="shared" si="12"/>
        <v>17578140</v>
      </c>
      <c r="C138" s="28">
        <f t="shared" si="8"/>
        <v>1.2045864117362728</v>
      </c>
      <c r="D138" s="27">
        <f t="shared" si="9"/>
        <v>126755.45755215012</v>
      </c>
      <c r="E138" s="29">
        <f t="shared" si="13"/>
        <v>2E-06</v>
      </c>
      <c r="F138" s="61">
        <v>1</v>
      </c>
      <c r="G138" s="27">
        <f t="shared" si="10"/>
        <v>260</v>
      </c>
      <c r="H138" s="30">
        <v>0</v>
      </c>
      <c r="I138" s="42">
        <f t="shared" si="11"/>
        <v>63.37772877607507</v>
      </c>
      <c r="K138" s="132">
        <f t="shared" si="15"/>
        <v>0.12335383101174381</v>
      </c>
    </row>
    <row r="139" spans="1:11" ht="12.75">
      <c r="A139" s="27">
        <f t="shared" si="14"/>
        <v>11300000</v>
      </c>
      <c r="B139" s="27">
        <f t="shared" si="12"/>
        <v>17678140</v>
      </c>
      <c r="C139" s="28">
        <f t="shared" si="8"/>
        <v>1.189377547156159</v>
      </c>
      <c r="D139" s="27">
        <f t="shared" si="9"/>
        <v>127064.69571441073</v>
      </c>
      <c r="E139" s="29">
        <f t="shared" si="13"/>
        <v>2E-06</v>
      </c>
      <c r="F139" s="61">
        <v>1</v>
      </c>
      <c r="G139" s="27">
        <f t="shared" si="10"/>
        <v>260</v>
      </c>
      <c r="H139" s="30">
        <v>0</v>
      </c>
      <c r="I139" s="42">
        <f t="shared" si="11"/>
        <v>63.532347857205366</v>
      </c>
      <c r="K139" s="132">
        <f t="shared" si="15"/>
        <v>0.1217963904719724</v>
      </c>
    </row>
    <row r="140" spans="1:11" ht="12.75">
      <c r="A140" s="27">
        <f t="shared" si="14"/>
        <v>11400000</v>
      </c>
      <c r="B140" s="27">
        <f t="shared" si="12"/>
        <v>17778140</v>
      </c>
      <c r="C140" s="28">
        <f t="shared" si="8"/>
        <v>1.1744163807343386</v>
      </c>
      <c r="D140" s="27">
        <f t="shared" si="9"/>
        <v>127370.04397340165</v>
      </c>
      <c r="E140" s="29">
        <f t="shared" si="13"/>
        <v>2E-06</v>
      </c>
      <c r="F140" s="61">
        <v>1</v>
      </c>
      <c r="G140" s="27">
        <f t="shared" si="10"/>
        <v>260</v>
      </c>
      <c r="H140" s="30">
        <v>0</v>
      </c>
      <c r="I140" s="42">
        <f t="shared" si="11"/>
        <v>63.68502198670083</v>
      </c>
      <c r="K140" s="132">
        <f t="shared" si="15"/>
        <v>0.12026431508364413</v>
      </c>
    </row>
    <row r="141" spans="1:11" ht="12.75">
      <c r="A141" s="27">
        <f t="shared" si="14"/>
        <v>11500000</v>
      </c>
      <c r="B141" s="27">
        <f t="shared" si="12"/>
        <v>17878140</v>
      </c>
      <c r="C141" s="28">
        <f t="shared" si="8"/>
        <v>1.1596973706215432</v>
      </c>
      <c r="D141" s="27">
        <f t="shared" si="9"/>
        <v>127671.56528976325</v>
      </c>
      <c r="E141" s="29">
        <f t="shared" si="13"/>
        <v>2E-06</v>
      </c>
      <c r="F141" s="61">
        <v>1</v>
      </c>
      <c r="G141" s="27">
        <f t="shared" si="10"/>
        <v>260</v>
      </c>
      <c r="H141" s="30">
        <v>0</v>
      </c>
      <c r="I141" s="42">
        <f t="shared" si="11"/>
        <v>63.83578264488163</v>
      </c>
      <c r="K141" s="132">
        <f t="shared" si="15"/>
        <v>0.11875703734215204</v>
      </c>
    </row>
    <row r="142" spans="1:11" ht="12.75">
      <c r="A142" s="27">
        <f t="shared" si="14"/>
        <v>11600000</v>
      </c>
      <c r="B142" s="27">
        <f t="shared" si="12"/>
        <v>17978140</v>
      </c>
      <c r="C142" s="28">
        <f t="shared" si="8"/>
        <v>1.1452151290935217</v>
      </c>
      <c r="D142" s="27">
        <f t="shared" si="9"/>
        <v>127969.32122332757</v>
      </c>
      <c r="E142" s="29">
        <f t="shared" si="13"/>
        <v>2E-06</v>
      </c>
      <c r="F142" s="61">
        <v>1</v>
      </c>
      <c r="G142" s="27">
        <f t="shared" si="10"/>
        <v>260</v>
      </c>
      <c r="H142" s="30">
        <v>0</v>
      </c>
      <c r="I142" s="42">
        <f t="shared" si="11"/>
        <v>63.984660611663784</v>
      </c>
      <c r="K142" s="132">
        <f t="shared" si="15"/>
        <v>0.11727400552582608</v>
      </c>
    </row>
    <row r="143" spans="1:11" ht="12.75">
      <c r="A143" s="27">
        <f t="shared" si="14"/>
        <v>11700000</v>
      </c>
      <c r="B143" s="27">
        <f t="shared" si="12"/>
        <v>18078140</v>
      </c>
      <c r="C143" s="28">
        <f t="shared" si="8"/>
        <v>1.130964417435841</v>
      </c>
      <c r="D143" s="27">
        <f t="shared" si="9"/>
        <v>128263.37197186089</v>
      </c>
      <c r="E143" s="29">
        <f t="shared" si="13"/>
        <v>2E-06</v>
      </c>
      <c r="F143" s="61">
        <v>1</v>
      </c>
      <c r="G143" s="27">
        <f t="shared" si="10"/>
        <v>260</v>
      </c>
      <c r="H143" s="30">
        <v>0</v>
      </c>
      <c r="I143" s="42">
        <f t="shared" si="11"/>
        <v>64.13168598593045</v>
      </c>
      <c r="K143" s="132">
        <f t="shared" si="15"/>
        <v>0.11581468317211893</v>
      </c>
    </row>
    <row r="144" spans="1:11" ht="12.75">
      <c r="A144" s="27">
        <f t="shared" si="14"/>
        <v>11800000</v>
      </c>
      <c r="B144" s="27">
        <f t="shared" si="12"/>
        <v>18178140</v>
      </c>
      <c r="C144" s="28">
        <f t="shared" si="8"/>
        <v>1.116940141025654</v>
      </c>
      <c r="D144" s="27">
        <f t="shared" si="9"/>
        <v>128553.77640852756</v>
      </c>
      <c r="E144" s="29">
        <f t="shared" si="13"/>
        <v>2E-06</v>
      </c>
      <c r="F144" s="61">
        <v>1</v>
      </c>
      <c r="G144" s="27">
        <f t="shared" si="10"/>
        <v>260</v>
      </c>
      <c r="H144" s="30">
        <v>0</v>
      </c>
      <c r="I144" s="42">
        <f t="shared" si="11"/>
        <v>64.27688820426378</v>
      </c>
      <c r="K144" s="132">
        <f t="shared" si="15"/>
        <v>0.11437854857396197</v>
      </c>
    </row>
    <row r="145" spans="1:11" ht="12.75">
      <c r="A145" s="27">
        <f t="shared" si="14"/>
        <v>11900000</v>
      </c>
      <c r="B145" s="27">
        <f t="shared" si="12"/>
        <v>18278140</v>
      </c>
      <c r="C145" s="28">
        <f t="shared" si="8"/>
        <v>1.1031373446018196</v>
      </c>
      <c r="D145" s="27">
        <f t="shared" si="9"/>
        <v>128840.59211812403</v>
      </c>
      <c r="E145" s="29">
        <f t="shared" si="13"/>
        <v>2E-06</v>
      </c>
      <c r="F145" s="61">
        <v>1</v>
      </c>
      <c r="G145" s="27">
        <f t="shared" si="10"/>
        <v>260</v>
      </c>
      <c r="H145" s="30">
        <v>0</v>
      </c>
      <c r="I145" s="42">
        <f t="shared" si="11"/>
        <v>64.42029605906203</v>
      </c>
      <c r="K145" s="132">
        <f t="shared" si="15"/>
        <v>0.11296509429540919</v>
      </c>
    </row>
    <row r="146" spans="1:11" ht="12.75">
      <c r="A146" s="27">
        <f t="shared" si="14"/>
        <v>12000000</v>
      </c>
      <c r="B146" s="27">
        <f t="shared" si="12"/>
        <v>18378140</v>
      </c>
      <c r="C146" s="28">
        <f t="shared" si="8"/>
        <v>1.089551207715173</v>
      </c>
      <c r="D146" s="27">
        <f t="shared" si="9"/>
        <v>129123.87543212998</v>
      </c>
      <c r="E146" s="29">
        <f t="shared" si="13"/>
        <v>2E-06</v>
      </c>
      <c r="F146" s="61">
        <v>1</v>
      </c>
      <c r="G146" s="27">
        <f t="shared" si="10"/>
        <v>260</v>
      </c>
      <c r="H146" s="30">
        <v>0</v>
      </c>
      <c r="I146" s="42">
        <f t="shared" si="11"/>
        <v>64.56193771606499</v>
      </c>
      <c r="K146" s="132">
        <f t="shared" si="15"/>
        <v>0.11157382670572902</v>
      </c>
    </row>
    <row r="147" spans="1:11" ht="12.75">
      <c r="A147" s="27">
        <f t="shared" si="14"/>
        <v>12100000</v>
      </c>
      <c r="B147" s="27">
        <f t="shared" si="12"/>
        <v>18478140</v>
      </c>
      <c r="C147" s="28">
        <f t="shared" si="8"/>
        <v>1.0761770403511504</v>
      </c>
      <c r="D147" s="27">
        <f t="shared" si="9"/>
        <v>129403.68146262127</v>
      </c>
      <c r="E147" s="29">
        <f t="shared" si="13"/>
        <v>2E-06</v>
      </c>
      <c r="F147" s="61">
        <v>1</v>
      </c>
      <c r="G147" s="27">
        <f t="shared" si="10"/>
        <v>260</v>
      </c>
      <c r="H147" s="30">
        <v>0</v>
      </c>
      <c r="I147" s="42">
        <f t="shared" si="11"/>
        <v>64.70184073131064</v>
      </c>
      <c r="K147" s="132">
        <f t="shared" si="15"/>
        <v>0.11020426553114586</v>
      </c>
    </row>
    <row r="148" spans="1:11" ht="12.75">
      <c r="A148" s="27">
        <f t="shared" si="14"/>
        <v>12200000</v>
      </c>
      <c r="B148" s="27">
        <f t="shared" si="12"/>
        <v>18578140</v>
      </c>
      <c r="C148" s="28">
        <f t="shared" si="8"/>
        <v>1.0630102787173414</v>
      </c>
      <c r="D148" s="27">
        <f t="shared" si="9"/>
        <v>129680.06413508778</v>
      </c>
      <c r="E148" s="29">
        <f t="shared" si="13"/>
        <v>2E-06</v>
      </c>
      <c r="F148" s="61">
        <v>1</v>
      </c>
      <c r="G148" s="27">
        <f t="shared" si="10"/>
        <v>260</v>
      </c>
      <c r="H148" s="30">
        <v>0</v>
      </c>
      <c r="I148" s="42">
        <f t="shared" si="11"/>
        <v>64.84003206754389</v>
      </c>
      <c r="K148" s="132">
        <f t="shared" si="15"/>
        <v>0.10885594342347098</v>
      </c>
    </row>
    <row r="149" spans="1:11" ht="12.75">
      <c r="A149" s="27">
        <f t="shared" si="14"/>
        <v>12300000</v>
      </c>
      <c r="B149" s="27">
        <f t="shared" si="12"/>
        <v>18678140</v>
      </c>
      <c r="C149" s="28">
        <f t="shared" si="8"/>
        <v>1.0500464811889103</v>
      </c>
      <c r="D149" s="27">
        <f t="shared" si="9"/>
        <v>129953.0762201969</v>
      </c>
      <c r="E149" s="29">
        <f t="shared" si="13"/>
        <v>2E-06</v>
      </c>
      <c r="F149" s="61">
        <v>1</v>
      </c>
      <c r="G149" s="27">
        <f t="shared" si="10"/>
        <v>260</v>
      </c>
      <c r="H149" s="30">
        <v>0</v>
      </c>
      <c r="I149" s="42">
        <f t="shared" si="11"/>
        <v>64.97653811009846</v>
      </c>
      <c r="K149" s="132">
        <f t="shared" si="15"/>
        <v>0.10752840554489937</v>
      </c>
    </row>
    <row r="150" spans="1:11" ht="12.75">
      <c r="A150" s="27">
        <f t="shared" si="14"/>
        <v>12400000</v>
      </c>
      <c r="B150" s="27">
        <f t="shared" si="12"/>
        <v>18778140</v>
      </c>
      <c r="C150" s="28">
        <f t="shared" si="8"/>
        <v>1.0372813244051569</v>
      </c>
      <c r="D150" s="27">
        <f t="shared" si="9"/>
        <v>130222.76936454224</v>
      </c>
      <c r="E150" s="29">
        <f t="shared" si="13"/>
        <v>2E-06</v>
      </c>
      <c r="F150" s="61">
        <v>1</v>
      </c>
      <c r="G150" s="27">
        <f t="shared" si="10"/>
        <v>260</v>
      </c>
      <c r="H150" s="30">
        <v>0</v>
      </c>
      <c r="I150" s="42">
        <f t="shared" si="11"/>
        <v>65.11138468227112</v>
      </c>
      <c r="K150" s="132">
        <f t="shared" si="15"/>
        <v>0.10622120916828419</v>
      </c>
    </row>
    <row r="151" spans="1:11" ht="12.75">
      <c r="A151" s="27">
        <f t="shared" si="14"/>
        <v>12500000</v>
      </c>
      <c r="B151" s="27">
        <f t="shared" si="12"/>
        <v>18878140</v>
      </c>
      <c r="C151" s="28">
        <f t="shared" si="8"/>
        <v>1.0247105995108152</v>
      </c>
      <c r="D151" s="27">
        <f t="shared" si="9"/>
        <v>130489.19412041505</v>
      </c>
      <c r="E151" s="29">
        <f t="shared" si="13"/>
        <v>2E-06</v>
      </c>
      <c r="F151" s="61">
        <v>1</v>
      </c>
      <c r="G151" s="27">
        <f t="shared" si="10"/>
        <v>260</v>
      </c>
      <c r="H151" s="30">
        <v>0</v>
      </c>
      <c r="I151" s="42">
        <f t="shared" si="11"/>
        <v>65.24459706020752</v>
      </c>
      <c r="K151" s="132">
        <f t="shared" si="15"/>
        <v>0.10493392329223263</v>
      </c>
    </row>
    <row r="152" spans="1:11" ht="12.75">
      <c r="A152" s="27">
        <f t="shared" si="14"/>
        <v>12600000</v>
      </c>
      <c r="B152" s="27">
        <f t="shared" si="12"/>
        <v>18978140</v>
      </c>
      <c r="C152" s="28">
        <f t="shared" si="8"/>
        <v>1.0123302085359873</v>
      </c>
      <c r="D152" s="27">
        <f t="shared" si="9"/>
        <v>130752.3999746344</v>
      </c>
      <c r="E152" s="29">
        <f t="shared" si="13"/>
        <v>2E-06</v>
      </c>
      <c r="F152" s="61">
        <v>1</v>
      </c>
      <c r="G152" s="27">
        <f t="shared" si="10"/>
        <v>260</v>
      </c>
      <c r="H152" s="30">
        <v>0</v>
      </c>
      <c r="I152" s="42">
        <f t="shared" si="11"/>
        <v>65.37619998731721</v>
      </c>
      <c r="K152" s="132">
        <f t="shared" si="15"/>
        <v>0.10366612827039853</v>
      </c>
    </row>
    <row r="153" spans="1:11" ht="12.75">
      <c r="A153" s="27">
        <f t="shared" si="14"/>
        <v>12700000</v>
      </c>
      <c r="B153" s="27">
        <f t="shared" si="12"/>
        <v>19078140</v>
      </c>
      <c r="C153" s="28">
        <f t="shared" si="8"/>
        <v>1.0001361609088972</v>
      </c>
      <c r="D153" s="27">
        <f t="shared" si="9"/>
        <v>131012.43537647072</v>
      </c>
      <c r="E153" s="29">
        <f t="shared" si="13"/>
        <v>2E-06</v>
      </c>
      <c r="F153" s="61">
        <v>1</v>
      </c>
      <c r="G153" s="27">
        <f t="shared" si="10"/>
        <v>260</v>
      </c>
      <c r="H153" s="30">
        <v>0</v>
      </c>
      <c r="I153" s="42">
        <f t="shared" si="11"/>
        <v>65.50621768823535</v>
      </c>
      <c r="K153" s="132">
        <f t="shared" si="15"/>
        <v>0.10241741545437638</v>
      </c>
    </row>
    <row r="154" spans="1:11" ht="12.75">
      <c r="A154" s="27">
        <f t="shared" si="14"/>
        <v>12800000</v>
      </c>
      <c r="B154" s="27">
        <f t="shared" si="12"/>
        <v>19178140</v>
      </c>
      <c r="C154" s="28">
        <f aca="true" t="shared" si="16" ref="C154:C217">$B$3*$B$4/($B154-0.5*$B$9)^2-$B$8*($B154-0.5*$B$9)</f>
        <v>0.9881245700959301</v>
      </c>
      <c r="D154" s="27">
        <f aca="true" t="shared" si="17" ref="D154:D217">(G154+H154)*C154+D153</f>
        <v>131269.34776469567</v>
      </c>
      <c r="E154" s="29">
        <f t="shared" si="13"/>
        <v>2E-06</v>
      </c>
      <c r="F154" s="61">
        <v>1</v>
      </c>
      <c r="G154" s="27">
        <f aca="true" t="shared" si="18" ref="G154:G217">E154*$B$6*$B$9</f>
        <v>260</v>
      </c>
      <c r="H154" s="30">
        <v>0</v>
      </c>
      <c r="I154" s="42">
        <f aca="true" t="shared" si="19" ref="I154:I217">D154/E154/1000000000</f>
        <v>65.63467388234784</v>
      </c>
      <c r="K154" s="132">
        <f t="shared" si="15"/>
        <v>0.10118738684962955</v>
      </c>
    </row>
    <row r="155" spans="1:11" ht="12.75">
      <c r="A155" s="27">
        <f t="shared" si="14"/>
        <v>12900000</v>
      </c>
      <c r="B155" s="27">
        <f aca="true" t="shared" si="20" ref="B155:B218">$B$5+A155</f>
        <v>19278140</v>
      </c>
      <c r="C155" s="28">
        <f t="shared" si="16"/>
        <v>0.9762916503636683</v>
      </c>
      <c r="D155" s="27">
        <f t="shared" si="17"/>
        <v>131523.18359379022</v>
      </c>
      <c r="E155" s="29">
        <f aca="true" t="shared" si="21" ref="E155:E218">F155*$D$13/1000000</f>
        <v>2E-06</v>
      </c>
      <c r="F155" s="61">
        <v>1</v>
      </c>
      <c r="G155" s="27">
        <f t="shared" si="18"/>
        <v>260</v>
      </c>
      <c r="H155" s="30">
        <v>0</v>
      </c>
      <c r="I155" s="42">
        <f t="shared" si="19"/>
        <v>65.76159179689512</v>
      </c>
      <c r="K155" s="132">
        <f t="shared" si="15"/>
        <v>0.0999756547839116</v>
      </c>
    </row>
    <row r="156" spans="1:11" ht="12.75">
      <c r="A156" s="27">
        <f aca="true" t="shared" si="22" ref="A156:A219">A155+100000</f>
        <v>13000000</v>
      </c>
      <c r="B156" s="27">
        <f t="shared" si="20"/>
        <v>19378140</v>
      </c>
      <c r="C156" s="28">
        <f t="shared" si="16"/>
        <v>0.9646337136578923</v>
      </c>
      <c r="D156" s="27">
        <f t="shared" si="17"/>
        <v>131773.98835934128</v>
      </c>
      <c r="E156" s="29">
        <f t="shared" si="21"/>
        <v>2E-06</v>
      </c>
      <c r="F156" s="61">
        <v>1</v>
      </c>
      <c r="G156" s="27">
        <f t="shared" si="18"/>
        <v>260</v>
      </c>
      <c r="H156" s="30">
        <v>0</v>
      </c>
      <c r="I156" s="42">
        <f t="shared" si="19"/>
        <v>65.88699417967065</v>
      </c>
      <c r="K156" s="132">
        <f aca="true" t="shared" si="23" ref="K156:K219">C156/$C$26</f>
        <v>0.09878184158766518</v>
      </c>
    </row>
    <row r="157" spans="1:11" ht="12.75">
      <c r="A157" s="27">
        <f t="shared" si="22"/>
        <v>13100000</v>
      </c>
      <c r="B157" s="27">
        <f t="shared" si="20"/>
        <v>19478140</v>
      </c>
      <c r="C157" s="28">
        <f t="shared" si="16"/>
        <v>0.953147166594741</v>
      </c>
      <c r="D157" s="27">
        <f t="shared" si="17"/>
        <v>132021.80662265592</v>
      </c>
      <c r="E157" s="29">
        <f t="shared" si="21"/>
        <v>2E-06</v>
      </c>
      <c r="F157" s="61">
        <v>1</v>
      </c>
      <c r="G157" s="27">
        <f t="shared" si="18"/>
        <v>260</v>
      </c>
      <c r="H157" s="30">
        <v>0</v>
      </c>
      <c r="I157" s="42">
        <f t="shared" si="19"/>
        <v>66.01090331132797</v>
      </c>
      <c r="K157" s="132">
        <f t="shared" si="23"/>
        <v>0.09760557928590627</v>
      </c>
    </row>
    <row r="158" spans="1:11" ht="12.75">
      <c r="A158" s="27">
        <f t="shared" si="22"/>
        <v>13200000</v>
      </c>
      <c r="B158" s="27">
        <f t="shared" si="20"/>
        <v>19578140</v>
      </c>
      <c r="C158" s="28">
        <f t="shared" si="16"/>
        <v>0.9418285075594479</v>
      </c>
      <c r="D158" s="27">
        <f t="shared" si="17"/>
        <v>132266.68203462136</v>
      </c>
      <c r="E158" s="29">
        <f t="shared" si="21"/>
        <v>2E-06</v>
      </c>
      <c r="F158" s="61">
        <v>1</v>
      </c>
      <c r="G158" s="27">
        <f t="shared" si="18"/>
        <v>260</v>
      </c>
      <c r="H158" s="30">
        <v>0</v>
      </c>
      <c r="I158" s="42">
        <f t="shared" si="19"/>
        <v>66.13334101731068</v>
      </c>
      <c r="K158" s="132">
        <f t="shared" si="23"/>
        <v>0.09644650930112483</v>
      </c>
    </row>
    <row r="159" spans="1:11" ht="12.75">
      <c r="A159" s="27">
        <f t="shared" si="22"/>
        <v>13300000</v>
      </c>
      <c r="B159" s="27">
        <f t="shared" si="20"/>
        <v>19678140</v>
      </c>
      <c r="C159" s="28">
        <f t="shared" si="16"/>
        <v>0.9306743239082819</v>
      </c>
      <c r="D159" s="27">
        <f t="shared" si="17"/>
        <v>132508.65735883752</v>
      </c>
      <c r="E159" s="29">
        <f t="shared" si="21"/>
        <v>2E-06</v>
      </c>
      <c r="F159" s="61">
        <v>1</v>
      </c>
      <c r="G159" s="27">
        <f t="shared" si="18"/>
        <v>260</v>
      </c>
      <c r="H159" s="30">
        <v>0</v>
      </c>
      <c r="I159" s="42">
        <f t="shared" si="19"/>
        <v>66.25432867941876</v>
      </c>
      <c r="K159" s="132">
        <f t="shared" si="23"/>
        <v>0.09530428216675373</v>
      </c>
    </row>
    <row r="160" spans="1:11" ht="12.75">
      <c r="A160" s="27">
        <f t="shared" si="22"/>
        <v>13400000</v>
      </c>
      <c r="B160" s="27">
        <f t="shared" si="20"/>
        <v>19778140</v>
      </c>
      <c r="C160" s="28">
        <f t="shared" si="16"/>
        <v>0.9196812892695156</v>
      </c>
      <c r="D160" s="27">
        <f t="shared" si="17"/>
        <v>132747.7744940476</v>
      </c>
      <c r="E160" s="29">
        <f t="shared" si="21"/>
        <v>2E-06</v>
      </c>
      <c r="F160" s="61">
        <v>1</v>
      </c>
      <c r="G160" s="27">
        <f t="shared" si="18"/>
        <v>260</v>
      </c>
      <c r="H160" s="30">
        <v>0</v>
      </c>
      <c r="I160" s="42">
        <f t="shared" si="19"/>
        <v>66.3738872470238</v>
      </c>
      <c r="K160" s="132">
        <f t="shared" si="23"/>
        <v>0.09417855725077859</v>
      </c>
    </row>
    <row r="161" spans="1:11" ht="12.75">
      <c r="A161" s="27">
        <f t="shared" si="22"/>
        <v>13500000</v>
      </c>
      <c r="B161" s="27">
        <f t="shared" si="20"/>
        <v>19878140</v>
      </c>
      <c r="C161" s="28">
        <f t="shared" si="16"/>
        <v>0.9088461609394394</v>
      </c>
      <c r="D161" s="27">
        <f t="shared" si="17"/>
        <v>132984.07449589184</v>
      </c>
      <c r="E161" s="29">
        <f t="shared" si="21"/>
        <v>2E-06</v>
      </c>
      <c r="F161" s="61">
        <v>1</v>
      </c>
      <c r="G161" s="27">
        <f t="shared" si="18"/>
        <v>260</v>
      </c>
      <c r="H161" s="30">
        <v>0</v>
      </c>
      <c r="I161" s="42">
        <f t="shared" si="19"/>
        <v>66.49203724794592</v>
      </c>
      <c r="K161" s="132">
        <f t="shared" si="23"/>
        <v>0.09306900248908051</v>
      </c>
    </row>
    <row r="162" spans="1:11" ht="12.75">
      <c r="A162" s="27">
        <f t="shared" si="22"/>
        <v>13600000</v>
      </c>
      <c r="B162" s="27">
        <f t="shared" si="20"/>
        <v>19978140</v>
      </c>
      <c r="C162" s="28">
        <f t="shared" si="16"/>
        <v>0.8981657773696096</v>
      </c>
      <c r="D162" s="27">
        <f t="shared" si="17"/>
        <v>133217.59759800794</v>
      </c>
      <c r="E162" s="29">
        <f t="shared" si="21"/>
        <v>2E-06</v>
      </c>
      <c r="F162" s="61">
        <v>1</v>
      </c>
      <c r="G162" s="27">
        <f t="shared" si="18"/>
        <v>260</v>
      </c>
      <c r="H162" s="30">
        <v>0</v>
      </c>
      <c r="I162" s="42">
        <f t="shared" si="19"/>
        <v>66.60879879900398</v>
      </c>
      <c r="K162" s="132">
        <f t="shared" si="23"/>
        <v>0.09197529412812165</v>
      </c>
    </row>
    <row r="163" spans="1:11" ht="12.75">
      <c r="A163" s="27">
        <f t="shared" si="22"/>
        <v>13700000</v>
      </c>
      <c r="B163" s="27">
        <f t="shared" si="20"/>
        <v>20078140</v>
      </c>
      <c r="C163" s="28">
        <f t="shared" si="16"/>
        <v>0.8876370557417023</v>
      </c>
      <c r="D163" s="27">
        <f t="shared" si="17"/>
        <v>133448.38323250078</v>
      </c>
      <c r="E163" s="29">
        <f t="shared" si="21"/>
        <v>2E-06</v>
      </c>
      <c r="F163" s="61">
        <v>1</v>
      </c>
      <c r="G163" s="27">
        <f t="shared" si="18"/>
        <v>260</v>
      </c>
      <c r="H163" s="30">
        <v>0</v>
      </c>
      <c r="I163" s="42">
        <f t="shared" si="19"/>
        <v>66.7241916162504</v>
      </c>
      <c r="K163" s="132">
        <f t="shared" si="23"/>
        <v>0.09089711647660177</v>
      </c>
    </row>
    <row r="164" spans="1:11" ht="12.75">
      <c r="A164" s="27">
        <f t="shared" si="22"/>
        <v>13800000</v>
      </c>
      <c r="B164" s="27">
        <f t="shared" si="20"/>
        <v>20178140</v>
      </c>
      <c r="C164" s="28">
        <f t="shared" si="16"/>
        <v>0.8772569896264963</v>
      </c>
      <c r="D164" s="27">
        <f t="shared" si="17"/>
        <v>133676.47004980367</v>
      </c>
      <c r="E164" s="29">
        <f t="shared" si="21"/>
        <v>2E-06</v>
      </c>
      <c r="F164" s="61">
        <v>1</v>
      </c>
      <c r="G164" s="27">
        <f t="shared" si="18"/>
        <v>260</v>
      </c>
      <c r="H164" s="30">
        <v>0</v>
      </c>
      <c r="I164" s="42">
        <f t="shared" si="19"/>
        <v>66.83823502490183</v>
      </c>
      <c r="K164" s="132">
        <f t="shared" si="23"/>
        <v>0.08983416166573</v>
      </c>
    </row>
    <row r="165" spans="1:11" ht="12.75">
      <c r="A165" s="27">
        <f t="shared" si="22"/>
        <v>13900000</v>
      </c>
      <c r="B165" s="27">
        <f t="shared" si="20"/>
        <v>20278140</v>
      </c>
      <c r="C165" s="28">
        <f t="shared" si="16"/>
        <v>0.8670226467236649</v>
      </c>
      <c r="D165" s="27">
        <f t="shared" si="17"/>
        <v>133901.89593795183</v>
      </c>
      <c r="E165" s="29">
        <f t="shared" si="21"/>
        <v>2E-06</v>
      </c>
      <c r="F165" s="61">
        <v>1</v>
      </c>
      <c r="G165" s="27">
        <f t="shared" si="18"/>
        <v>260</v>
      </c>
      <c r="H165" s="30">
        <v>0</v>
      </c>
      <c r="I165" s="42">
        <f t="shared" si="19"/>
        <v>66.95094796897592</v>
      </c>
      <c r="K165" s="132">
        <f t="shared" si="23"/>
        <v>0.0887861294177716</v>
      </c>
    </row>
    <row r="166" spans="1:11" ht="12.75">
      <c r="A166" s="27">
        <f t="shared" si="22"/>
        <v>14000000</v>
      </c>
      <c r="B166" s="27">
        <f t="shared" si="20"/>
        <v>20378140</v>
      </c>
      <c r="C166" s="28">
        <f t="shared" si="16"/>
        <v>0.8569311666792064</v>
      </c>
      <c r="D166" s="27">
        <f t="shared" si="17"/>
        <v>134124.69804128841</v>
      </c>
      <c r="E166" s="29">
        <f t="shared" si="21"/>
        <v>2E-06</v>
      </c>
      <c r="F166" s="61">
        <v>1</v>
      </c>
      <c r="G166" s="27">
        <f t="shared" si="18"/>
        <v>260</v>
      </c>
      <c r="H166" s="30">
        <v>0</v>
      </c>
      <c r="I166" s="42">
        <f t="shared" si="19"/>
        <v>67.0623490206442</v>
      </c>
      <c r="K166" s="132">
        <f t="shared" si="23"/>
        <v>0.08775272682254537</v>
      </c>
    </row>
    <row r="167" spans="1:11" ht="12.75">
      <c r="A167" s="27">
        <f t="shared" si="22"/>
        <v>14100000</v>
      </c>
      <c r="B167" s="27">
        <f t="shared" si="20"/>
        <v>20478140</v>
      </c>
      <c r="C167" s="28">
        <f t="shared" si="16"/>
        <v>0.8469797589774806</v>
      </c>
      <c r="D167" s="27">
        <f t="shared" si="17"/>
        <v>134344.91277862256</v>
      </c>
      <c r="E167" s="29">
        <f t="shared" si="21"/>
        <v>2E-06</v>
      </c>
      <c r="F167" s="61">
        <v>1</v>
      </c>
      <c r="G167" s="27">
        <f t="shared" si="18"/>
        <v>260</v>
      </c>
      <c r="H167" s="30">
        <v>0</v>
      </c>
      <c r="I167" s="42">
        <f t="shared" si="19"/>
        <v>67.17245638931128</v>
      </c>
      <c r="K167" s="132">
        <f t="shared" si="23"/>
        <v>0.08673366812156078</v>
      </c>
    </row>
    <row r="168" spans="1:11" ht="12.75">
      <c r="A168" s="27">
        <f t="shared" si="22"/>
        <v>14200000</v>
      </c>
      <c r="B168" s="27">
        <f t="shared" si="20"/>
        <v>20578140</v>
      </c>
      <c r="C168" s="28">
        <f t="shared" si="16"/>
        <v>0.8371657009049488</v>
      </c>
      <c r="D168" s="27">
        <f t="shared" si="17"/>
        <v>134562.57586085785</v>
      </c>
      <c r="E168" s="29">
        <f t="shared" si="21"/>
        <v>2E-06</v>
      </c>
      <c r="F168" s="61">
        <v>1</v>
      </c>
      <c r="G168" s="27">
        <f t="shared" si="18"/>
        <v>260</v>
      </c>
      <c r="H168" s="30">
        <v>0</v>
      </c>
      <c r="I168" s="42">
        <f t="shared" si="19"/>
        <v>67.28128793042893</v>
      </c>
      <c r="K168" s="132">
        <f t="shared" si="23"/>
        <v>0.08572867449949793</v>
      </c>
    </row>
    <row r="169" spans="1:11" ht="12.75">
      <c r="A169" s="27">
        <f t="shared" si="22"/>
        <v>14300000</v>
      </c>
      <c r="B169" s="27">
        <f t="shared" si="20"/>
        <v>20678140</v>
      </c>
      <c r="C169" s="28">
        <f t="shared" si="16"/>
        <v>0.8274863355828457</v>
      </c>
      <c r="D169" s="27">
        <f t="shared" si="17"/>
        <v>134777.7223081094</v>
      </c>
      <c r="E169" s="29">
        <f t="shared" si="21"/>
        <v>2E-06</v>
      </c>
      <c r="F169" s="61">
        <v>1</v>
      </c>
      <c r="G169" s="27">
        <f t="shared" si="18"/>
        <v>260</v>
      </c>
      <c r="H169" s="30">
        <v>0</v>
      </c>
      <c r="I169" s="42">
        <f t="shared" si="19"/>
        <v>67.38886115405471</v>
      </c>
      <c r="K169" s="132">
        <f t="shared" si="23"/>
        <v>0.08473747388274629</v>
      </c>
    </row>
    <row r="170" spans="1:11" ht="12.75">
      <c r="A170" s="27">
        <f t="shared" si="22"/>
        <v>14400000</v>
      </c>
      <c r="B170" s="27">
        <f t="shared" si="20"/>
        <v>20778140</v>
      </c>
      <c r="C170" s="28">
        <f t="shared" si="16"/>
        <v>0.8179390700661269</v>
      </c>
      <c r="D170" s="27">
        <f t="shared" si="17"/>
        <v>134990.3864663266</v>
      </c>
      <c r="E170" s="29">
        <f t="shared" si="21"/>
        <v>2E-06</v>
      </c>
      <c r="F170" s="61">
        <v>1</v>
      </c>
      <c r="G170" s="27">
        <f t="shared" si="18"/>
        <v>260</v>
      </c>
      <c r="H170" s="30">
        <v>0</v>
      </c>
      <c r="I170" s="42">
        <f t="shared" si="19"/>
        <v>67.4951932331633</v>
      </c>
      <c r="K170" s="132">
        <f t="shared" si="23"/>
        <v>0.08375980074473033</v>
      </c>
    </row>
    <row r="171" spans="1:11" ht="12.75">
      <c r="A171" s="27">
        <f t="shared" si="22"/>
        <v>14500000</v>
      </c>
      <c r="B171" s="27">
        <f t="shared" si="20"/>
        <v>20878140</v>
      </c>
      <c r="C171" s="28">
        <f t="shared" si="16"/>
        <v>0.8085213735061549</v>
      </c>
      <c r="D171" s="27">
        <f t="shared" si="17"/>
        <v>135200.6020234382</v>
      </c>
      <c r="E171" s="29">
        <f t="shared" si="21"/>
        <v>2E-06</v>
      </c>
      <c r="F171" s="61">
        <v>1</v>
      </c>
      <c r="G171" s="27">
        <f t="shared" si="18"/>
        <v>260</v>
      </c>
      <c r="H171" s="30">
        <v>0</v>
      </c>
      <c r="I171" s="42">
        <f t="shared" si="19"/>
        <v>67.6003010117191</v>
      </c>
      <c r="K171" s="132">
        <f t="shared" si="23"/>
        <v>0.08279539591776222</v>
      </c>
    </row>
    <row r="172" spans="1:11" ht="12.75">
      <c r="A172" s="27">
        <f t="shared" si="22"/>
        <v>14600000</v>
      </c>
      <c r="B172" s="27">
        <f t="shared" si="20"/>
        <v>20978140</v>
      </c>
      <c r="C172" s="28">
        <f t="shared" si="16"/>
        <v>0.7992307753746908</v>
      </c>
      <c r="D172" s="27">
        <f t="shared" si="17"/>
        <v>135408.4020250356</v>
      </c>
      <c r="E172" s="29">
        <f t="shared" si="21"/>
        <v>2E-06</v>
      </c>
      <c r="F172" s="61">
        <v>1</v>
      </c>
      <c r="G172" s="27">
        <f t="shared" si="18"/>
        <v>260</v>
      </c>
      <c r="H172" s="30">
        <v>0</v>
      </c>
      <c r="I172" s="42">
        <f t="shared" si="19"/>
        <v>67.70420101251781</v>
      </c>
      <c r="K172" s="132">
        <f t="shared" si="23"/>
        <v>0.08184400641117233</v>
      </c>
    </row>
    <row r="173" spans="1:11" ht="12.75">
      <c r="A173" s="27">
        <f t="shared" si="22"/>
        <v>14700000</v>
      </c>
      <c r="B173" s="27">
        <f t="shared" si="20"/>
        <v>21078140</v>
      </c>
      <c r="C173" s="28">
        <f t="shared" si="16"/>
        <v>0.790064863746866</v>
      </c>
      <c r="D173" s="27">
        <f t="shared" si="17"/>
        <v>135613.8188896098</v>
      </c>
      <c r="E173" s="29">
        <f t="shared" si="21"/>
        <v>2E-06</v>
      </c>
      <c r="F173" s="61">
        <v>1</v>
      </c>
      <c r="G173" s="27">
        <f t="shared" si="18"/>
        <v>260</v>
      </c>
      <c r="H173" s="30">
        <v>0</v>
      </c>
      <c r="I173" s="42">
        <f t="shared" si="19"/>
        <v>67.8069094448049</v>
      </c>
      <c r="K173" s="132">
        <f t="shared" si="23"/>
        <v>0.0809053852354797</v>
      </c>
    </row>
    <row r="174" spans="1:11" ht="12.75">
      <c r="A174" s="27">
        <f t="shared" si="22"/>
        <v>14800000</v>
      </c>
      <c r="B174" s="27">
        <f t="shared" si="20"/>
        <v>21178140</v>
      </c>
      <c r="C174" s="28">
        <f t="shared" si="16"/>
        <v>0.7810212836409068</v>
      </c>
      <c r="D174" s="27">
        <f t="shared" si="17"/>
        <v>135816.88442335645</v>
      </c>
      <c r="E174" s="29">
        <f t="shared" si="21"/>
        <v>2E-06</v>
      </c>
      <c r="F174" s="61">
        <v>1</v>
      </c>
      <c r="G174" s="27">
        <f t="shared" si="18"/>
        <v>260</v>
      </c>
      <c r="H174" s="30">
        <v>0</v>
      </c>
      <c r="I174" s="42">
        <f t="shared" si="19"/>
        <v>67.90844221167822</v>
      </c>
      <c r="K174" s="132">
        <f t="shared" si="23"/>
        <v>0.07997929123237393</v>
      </c>
    </row>
    <row r="175" spans="1:11" ht="12.75">
      <c r="A175" s="27">
        <f t="shared" si="22"/>
        <v>14900000</v>
      </c>
      <c r="B175" s="27">
        <f t="shared" si="20"/>
        <v>21278140</v>
      </c>
      <c r="C175" s="28">
        <f t="shared" si="16"/>
        <v>0.7720977354124765</v>
      </c>
      <c r="D175" s="27">
        <f t="shared" si="17"/>
        <v>136017.62983456368</v>
      </c>
      <c r="E175" s="29">
        <f t="shared" si="21"/>
        <v>2E-06</v>
      </c>
      <c r="F175" s="61">
        <v>1</v>
      </c>
      <c r="G175" s="27">
        <f t="shared" si="18"/>
        <v>260</v>
      </c>
      <c r="H175" s="30">
        <v>0</v>
      </c>
      <c r="I175" s="42">
        <f t="shared" si="19"/>
        <v>68.00881491728184</v>
      </c>
      <c r="K175" s="132">
        <f t="shared" si="23"/>
        <v>0.07906548891029035</v>
      </c>
    </row>
    <row r="176" spans="1:11" ht="12.75">
      <c r="A176" s="27">
        <f t="shared" si="22"/>
        <v>15000000</v>
      </c>
      <c r="B176" s="27">
        <f t="shared" si="20"/>
        <v>21378140</v>
      </c>
      <c r="C176" s="28">
        <f t="shared" si="16"/>
        <v>0.7632919732015917</v>
      </c>
      <c r="D176" s="27">
        <f t="shared" si="17"/>
        <v>136216.08574759608</v>
      </c>
      <c r="E176" s="29">
        <f t="shared" si="21"/>
        <v>2E-06</v>
      </c>
      <c r="F176" s="61">
        <v>1</v>
      </c>
      <c r="G176" s="27">
        <f t="shared" si="18"/>
        <v>260</v>
      </c>
      <c r="H176" s="30">
        <v>0</v>
      </c>
      <c r="I176" s="42">
        <f t="shared" si="19"/>
        <v>68.10804287379804</v>
      </c>
      <c r="K176" s="132">
        <f t="shared" si="23"/>
        <v>0.07816374828536879</v>
      </c>
    </row>
    <row r="177" spans="1:11" ht="12.75">
      <c r="A177" s="27">
        <f t="shared" si="22"/>
        <v>15100000</v>
      </c>
      <c r="B177" s="27">
        <f t="shared" si="20"/>
        <v>21478140</v>
      </c>
      <c r="C177" s="28">
        <f t="shared" si="16"/>
        <v>0.7546018034301553</v>
      </c>
      <c r="D177" s="27">
        <f t="shared" si="17"/>
        <v>136412.28221648792</v>
      </c>
      <c r="E177" s="29">
        <f t="shared" si="21"/>
        <v>2E-06</v>
      </c>
      <c r="F177" s="61">
        <v>1</v>
      </c>
      <c r="G177" s="27">
        <f t="shared" si="18"/>
        <v>260</v>
      </c>
      <c r="H177" s="30">
        <v>0</v>
      </c>
      <c r="I177" s="42">
        <f t="shared" si="19"/>
        <v>68.20614110824397</v>
      </c>
      <c r="K177" s="132">
        <f t="shared" si="23"/>
        <v>0.07727384472759577</v>
      </c>
    </row>
    <row r="178" spans="1:11" ht="12.75">
      <c r="A178" s="27">
        <f t="shared" si="22"/>
        <v>15200000</v>
      </c>
      <c r="B178" s="27">
        <f t="shared" si="20"/>
        <v>21578140</v>
      </c>
      <c r="C178" s="28">
        <f t="shared" si="16"/>
        <v>0.7460250833482295</v>
      </c>
      <c r="D178" s="27">
        <f t="shared" si="17"/>
        <v>136606.24873815847</v>
      </c>
      <c r="E178" s="29">
        <f t="shared" si="21"/>
        <v>2E-06</v>
      </c>
      <c r="F178" s="61">
        <v>1</v>
      </c>
      <c r="G178" s="27">
        <f t="shared" si="18"/>
        <v>260</v>
      </c>
      <c r="H178" s="30">
        <v>0</v>
      </c>
      <c r="I178" s="42">
        <f t="shared" si="19"/>
        <v>68.30312436907924</v>
      </c>
      <c r="K178" s="132">
        <f t="shared" si="23"/>
        <v>0.07639555881193784</v>
      </c>
    </row>
    <row r="179" spans="1:11" ht="12.75">
      <c r="A179" s="27">
        <f t="shared" si="22"/>
        <v>15300000</v>
      </c>
      <c r="B179" s="27">
        <f t="shared" si="20"/>
        <v>21678140</v>
      </c>
      <c r="C179" s="28">
        <f t="shared" si="16"/>
        <v>0.7375597196272494</v>
      </c>
      <c r="D179" s="27">
        <f t="shared" si="17"/>
        <v>136798.01426526156</v>
      </c>
      <c r="E179" s="29">
        <f t="shared" si="21"/>
        <v>2E-06</v>
      </c>
      <c r="F179" s="61">
        <v>1</v>
      </c>
      <c r="G179" s="27">
        <f t="shared" si="18"/>
        <v>260</v>
      </c>
      <c r="H179" s="30">
        <v>0</v>
      </c>
      <c r="I179" s="42">
        <f t="shared" si="19"/>
        <v>68.39900713263079</v>
      </c>
      <c r="K179" s="132">
        <f t="shared" si="23"/>
        <v>0.07552867617428166</v>
      </c>
    </row>
    <row r="180" spans="1:11" ht="12.75">
      <c r="A180" s="27">
        <f t="shared" si="22"/>
        <v>15400000</v>
      </c>
      <c r="B180" s="27">
        <f t="shared" si="20"/>
        <v>21778140</v>
      </c>
      <c r="C180" s="28">
        <f t="shared" si="16"/>
        <v>0.7292036669984527</v>
      </c>
      <c r="D180" s="27">
        <f t="shared" si="17"/>
        <v>136987.60721868117</v>
      </c>
      <c r="E180" s="29">
        <f t="shared" si="21"/>
        <v>2E-06</v>
      </c>
      <c r="F180" s="61">
        <v>1</v>
      </c>
      <c r="G180" s="27">
        <f t="shared" si="18"/>
        <v>260</v>
      </c>
      <c r="H180" s="30">
        <v>0</v>
      </c>
      <c r="I180" s="42">
        <f t="shared" si="19"/>
        <v>68.49380360934059</v>
      </c>
      <c r="K180" s="132">
        <f t="shared" si="23"/>
        <v>0.07467298737200462</v>
      </c>
    </row>
    <row r="181" spans="1:11" ht="12.75">
      <c r="A181" s="27">
        <f t="shared" si="22"/>
        <v>15500000</v>
      </c>
      <c r="B181" s="27">
        <f t="shared" si="20"/>
        <v>21878140</v>
      </c>
      <c r="C181" s="28">
        <f t="shared" si="16"/>
        <v>0.7209549269348745</v>
      </c>
      <c r="D181" s="27">
        <f t="shared" si="17"/>
        <v>137175.05549968424</v>
      </c>
      <c r="E181" s="29">
        <f t="shared" si="21"/>
        <v>2E-06</v>
      </c>
      <c r="F181" s="61">
        <v>1</v>
      </c>
      <c r="G181" s="27">
        <f t="shared" si="18"/>
        <v>260</v>
      </c>
      <c r="H181" s="30">
        <v>0</v>
      </c>
      <c r="I181" s="42">
        <f t="shared" si="19"/>
        <v>68.58752774984212</v>
      </c>
      <c r="K181" s="132">
        <f t="shared" si="23"/>
        <v>0.07382828774900638</v>
      </c>
    </row>
    <row r="182" spans="1:11" ht="12.75">
      <c r="A182" s="27">
        <f t="shared" si="22"/>
        <v>15600000</v>
      </c>
      <c r="B182" s="27">
        <f t="shared" si="20"/>
        <v>21978140</v>
      </c>
      <c r="C182" s="28">
        <f t="shared" si="16"/>
        <v>0.7128115463753176</v>
      </c>
      <c r="D182" s="27">
        <f t="shared" si="17"/>
        <v>137360.38650174183</v>
      </c>
      <c r="E182" s="29">
        <f t="shared" si="21"/>
        <v>2E-06</v>
      </c>
      <c r="F182" s="61">
        <v>1</v>
      </c>
      <c r="G182" s="27">
        <f t="shared" si="18"/>
        <v>260</v>
      </c>
      <c r="H182" s="30">
        <v>0</v>
      </c>
      <c r="I182" s="42">
        <f t="shared" si="19"/>
        <v>68.68019325087091</v>
      </c>
      <c r="K182" s="132">
        <f t="shared" si="23"/>
        <v>0.07299437730503913</v>
      </c>
    </row>
    <row r="183" spans="1:11" ht="12.75">
      <c r="A183" s="27">
        <f t="shared" si="22"/>
        <v>15700000</v>
      </c>
      <c r="B183" s="27">
        <f t="shared" si="20"/>
        <v>22078140</v>
      </c>
      <c r="C183" s="28">
        <f t="shared" si="16"/>
        <v>0.7047716164887817</v>
      </c>
      <c r="D183" s="27">
        <f t="shared" si="17"/>
        <v>137543.6271220289</v>
      </c>
      <c r="E183" s="29">
        <f t="shared" si="21"/>
        <v>2E-06</v>
      </c>
      <c r="F183" s="61">
        <v>1</v>
      </c>
      <c r="G183" s="27">
        <f t="shared" si="18"/>
        <v>260</v>
      </c>
      <c r="H183" s="30">
        <v>0</v>
      </c>
      <c r="I183" s="42">
        <f t="shared" si="19"/>
        <v>68.77181356101445</v>
      </c>
      <c r="K183" s="132">
        <f t="shared" si="23"/>
        <v>0.0721710605691808</v>
      </c>
    </row>
    <row r="184" spans="1:11" ht="12.75">
      <c r="A184" s="27">
        <f t="shared" si="22"/>
        <v>15800000</v>
      </c>
      <c r="B184" s="27">
        <f t="shared" si="20"/>
        <v>22178140</v>
      </c>
      <c r="C184" s="28">
        <f t="shared" si="16"/>
        <v>0.6968332714778875</v>
      </c>
      <c r="D184" s="27">
        <f t="shared" si="17"/>
        <v>137724.80377261314</v>
      </c>
      <c r="E184" s="29">
        <f t="shared" si="21"/>
        <v>2E-06</v>
      </c>
      <c r="F184" s="61">
        <v>1</v>
      </c>
      <c r="G184" s="27">
        <f t="shared" si="18"/>
        <v>260</v>
      </c>
      <c r="H184" s="30">
        <v>0</v>
      </c>
      <c r="I184" s="42">
        <f t="shared" si="19"/>
        <v>68.86240188630659</v>
      </c>
      <c r="K184" s="132">
        <f t="shared" si="23"/>
        <v>0.07135814647730147</v>
      </c>
    </row>
    <row r="185" spans="1:11" ht="12.75">
      <c r="A185" s="27">
        <f t="shared" si="22"/>
        <v>15900000</v>
      </c>
      <c r="B185" s="27">
        <f t="shared" si="20"/>
        <v>22278140</v>
      </c>
      <c r="C185" s="28">
        <f t="shared" si="16"/>
        <v>0.6889946874199007</v>
      </c>
      <c r="D185" s="27">
        <f t="shared" si="17"/>
        <v>137903.9423913423</v>
      </c>
      <c r="E185" s="29">
        <f t="shared" si="21"/>
        <v>2E-06</v>
      </c>
      <c r="F185" s="61">
        <v>1</v>
      </c>
      <c r="G185" s="27">
        <f t="shared" si="18"/>
        <v>260</v>
      </c>
      <c r="H185" s="30">
        <v>0</v>
      </c>
      <c r="I185" s="42">
        <f t="shared" si="19"/>
        <v>68.95197119567116</v>
      </c>
      <c r="K185" s="132">
        <f t="shared" si="23"/>
        <v>0.07055544825338032</v>
      </c>
    </row>
    <row r="186" spans="1:11" ht="12.75">
      <c r="A186" s="27">
        <f t="shared" si="22"/>
        <v>16000000</v>
      </c>
      <c r="B186" s="27">
        <f t="shared" si="20"/>
        <v>22378140</v>
      </c>
      <c r="C186" s="28">
        <f t="shared" si="16"/>
        <v>0.6812540811440058</v>
      </c>
      <c r="D186" s="27">
        <f t="shared" si="17"/>
        <v>138081.06845243974</v>
      </c>
      <c r="E186" s="29">
        <f t="shared" si="21"/>
        <v>2E-06</v>
      </c>
      <c r="F186" s="61">
        <v>1</v>
      </c>
      <c r="G186" s="27">
        <f t="shared" si="18"/>
        <v>260</v>
      </c>
      <c r="H186" s="30">
        <v>0</v>
      </c>
      <c r="I186" s="42">
        <f t="shared" si="19"/>
        <v>69.04053422621986</v>
      </c>
      <c r="K186" s="132">
        <f t="shared" si="23"/>
        <v>0.06976278329453449</v>
      </c>
    </row>
    <row r="187" spans="1:11" ht="12.75">
      <c r="A187" s="27">
        <f t="shared" si="22"/>
        <v>16100000</v>
      </c>
      <c r="B187" s="27">
        <f t="shared" si="20"/>
        <v>22478140</v>
      </c>
      <c r="C187" s="28">
        <f t="shared" si="16"/>
        <v>0.6736097091435449</v>
      </c>
      <c r="D187" s="27">
        <f t="shared" si="17"/>
        <v>138256.20697681705</v>
      </c>
      <c r="E187" s="29">
        <f t="shared" si="21"/>
        <v>2E-06</v>
      </c>
      <c r="F187" s="61">
        <v>1</v>
      </c>
      <c r="G187" s="27">
        <f t="shared" si="18"/>
        <v>260</v>
      </c>
      <c r="H187" s="30">
        <v>0</v>
      </c>
      <c r="I187" s="42">
        <f t="shared" si="19"/>
        <v>69.12810348840853</v>
      </c>
      <c r="K187" s="132">
        <f t="shared" si="23"/>
        <v>0.06897997305962857</v>
      </c>
    </row>
    <row r="188" spans="1:11" ht="12.75">
      <c r="A188" s="27">
        <f t="shared" si="22"/>
        <v>16200000</v>
      </c>
      <c r="B188" s="27">
        <f t="shared" si="20"/>
        <v>22578140</v>
      </c>
      <c r="C188" s="28">
        <f t="shared" si="16"/>
        <v>0.6660598665219799</v>
      </c>
      <c r="D188" s="27">
        <f t="shared" si="17"/>
        <v>138429.38254211275</v>
      </c>
      <c r="E188" s="29">
        <f t="shared" si="21"/>
        <v>2E-06</v>
      </c>
      <c r="F188" s="61">
        <v>1</v>
      </c>
      <c r="G188" s="27">
        <f t="shared" si="18"/>
        <v>260</v>
      </c>
      <c r="H188" s="30">
        <v>0</v>
      </c>
      <c r="I188" s="42">
        <f t="shared" si="19"/>
        <v>69.21469127105638</v>
      </c>
      <c r="K188" s="132">
        <f t="shared" si="23"/>
        <v>0.06820684296133747</v>
      </c>
    </row>
    <row r="189" spans="1:11" ht="12.75">
      <c r="A189" s="27">
        <f t="shared" si="22"/>
        <v>16300000</v>
      </c>
      <c r="B189" s="27">
        <f t="shared" si="20"/>
        <v>22678140</v>
      </c>
      <c r="C189" s="28">
        <f t="shared" si="16"/>
        <v>0.6586028859713879</v>
      </c>
      <c r="D189" s="27">
        <f t="shared" si="17"/>
        <v>138600.61929246533</v>
      </c>
      <c r="E189" s="29">
        <f t="shared" si="21"/>
        <v>2E-06</v>
      </c>
      <c r="F189" s="61">
        <v>1</v>
      </c>
      <c r="G189" s="27">
        <f t="shared" si="18"/>
        <v>260</v>
      </c>
      <c r="H189" s="30">
        <v>0</v>
      </c>
      <c r="I189" s="42">
        <f t="shared" si="19"/>
        <v>69.30030964623266</v>
      </c>
      <c r="K189" s="132">
        <f t="shared" si="23"/>
        <v>0.06744322226154083</v>
      </c>
    </row>
    <row r="190" spans="1:11" ht="12.75">
      <c r="A190" s="27">
        <f t="shared" si="22"/>
        <v>16400000</v>
      </c>
      <c r="B190" s="27">
        <f t="shared" si="20"/>
        <v>22778140</v>
      </c>
      <c r="C190" s="28">
        <f t="shared" si="16"/>
        <v>0.6512371367823504</v>
      </c>
      <c r="D190" s="27">
        <f t="shared" si="17"/>
        <v>138769.94094802873</v>
      </c>
      <c r="E190" s="29">
        <f t="shared" si="21"/>
        <v>2E-06</v>
      </c>
      <c r="F190" s="61">
        <v>1</v>
      </c>
      <c r="G190" s="27">
        <f t="shared" si="18"/>
        <v>260</v>
      </c>
      <c r="H190" s="30">
        <v>0</v>
      </c>
      <c r="I190" s="42">
        <f t="shared" si="19"/>
        <v>69.38497047401438</v>
      </c>
      <c r="K190" s="132">
        <f t="shared" si="23"/>
        <v>0.06668894396993218</v>
      </c>
    </row>
    <row r="191" spans="1:11" ht="12.75">
      <c r="A191" s="27">
        <f t="shared" si="22"/>
        <v>16500000</v>
      </c>
      <c r="B191" s="27">
        <f t="shared" si="20"/>
        <v>22878140</v>
      </c>
      <c r="C191" s="28">
        <f t="shared" si="16"/>
        <v>0.6439610238841331</v>
      </c>
      <c r="D191" s="27">
        <f t="shared" si="17"/>
        <v>138937.37081423862</v>
      </c>
      <c r="E191" s="29">
        <f t="shared" si="21"/>
        <v>2E-06</v>
      </c>
      <c r="F191" s="61">
        <v>1</v>
      </c>
      <c r="G191" s="27">
        <f t="shared" si="18"/>
        <v>260</v>
      </c>
      <c r="H191" s="30">
        <v>0</v>
      </c>
      <c r="I191" s="42">
        <f t="shared" si="19"/>
        <v>69.46868540711931</v>
      </c>
      <c r="K191" s="132">
        <f t="shared" si="23"/>
        <v>0.06594384474573009</v>
      </c>
    </row>
    <row r="192" spans="1:11" ht="12.75">
      <c r="A192" s="27">
        <f t="shared" si="22"/>
        <v>16600000</v>
      </c>
      <c r="B192" s="27">
        <f t="shared" si="20"/>
        <v>22978140</v>
      </c>
      <c r="C192" s="28">
        <f t="shared" si="16"/>
        <v>0.6367729869141093</v>
      </c>
      <c r="D192" s="27">
        <f t="shared" si="17"/>
        <v>139102.93179083627</v>
      </c>
      <c r="E192" s="29">
        <f t="shared" si="21"/>
        <v>2E-06</v>
      </c>
      <c r="F192" s="61">
        <v>1</v>
      </c>
      <c r="G192" s="27">
        <f t="shared" si="18"/>
        <v>260</v>
      </c>
      <c r="H192" s="30">
        <v>0</v>
      </c>
      <c r="I192" s="42">
        <f t="shared" si="19"/>
        <v>69.55146589541813</v>
      </c>
      <c r="K192" s="132">
        <f t="shared" si="23"/>
        <v>0.06520776480238386</v>
      </c>
    </row>
    <row r="193" spans="1:11" ht="12.75">
      <c r="A193" s="27">
        <f t="shared" si="22"/>
        <v>16700000</v>
      </c>
      <c r="B193" s="27">
        <f t="shared" si="20"/>
        <v>23078140</v>
      </c>
      <c r="C193" s="28">
        <f t="shared" si="16"/>
        <v>0.6296714993154051</v>
      </c>
      <c r="D193" s="27">
        <f t="shared" si="17"/>
        <v>139266.6463806583</v>
      </c>
      <c r="E193" s="29">
        <f t="shared" si="21"/>
        <v>2E-06</v>
      </c>
      <c r="F193" s="61">
        <v>1</v>
      </c>
      <c r="G193" s="27">
        <f t="shared" si="18"/>
        <v>260</v>
      </c>
      <c r="H193" s="30">
        <v>0</v>
      </c>
      <c r="I193" s="42">
        <f t="shared" si="19"/>
        <v>69.63332319032915</v>
      </c>
      <c r="K193" s="132">
        <f t="shared" si="23"/>
        <v>0.06448054781516921</v>
      </c>
    </row>
    <row r="194" spans="1:11" ht="12.75">
      <c r="A194" s="27">
        <f t="shared" si="22"/>
        <v>16800000</v>
      </c>
      <c r="B194" s="27">
        <f t="shared" si="20"/>
        <v>23178140</v>
      </c>
      <c r="C194" s="28">
        <f t="shared" si="16"/>
        <v>0.6226550674617988</v>
      </c>
      <c r="D194" s="27">
        <f t="shared" si="17"/>
        <v>139428.53669819835</v>
      </c>
      <c r="E194" s="29">
        <f t="shared" si="21"/>
        <v>2E-06</v>
      </c>
      <c r="F194" s="61">
        <v>1</v>
      </c>
      <c r="G194" s="27">
        <f t="shared" si="18"/>
        <v>260</v>
      </c>
      <c r="H194" s="30">
        <v>0</v>
      </c>
      <c r="I194" s="42">
        <f t="shared" si="19"/>
        <v>69.71426834909919</v>
      </c>
      <c r="K194" s="132">
        <f t="shared" si="23"/>
        <v>0.06376204083157502</v>
      </c>
    </row>
    <row r="195" spans="1:11" ht="12.75">
      <c r="A195" s="27">
        <f t="shared" si="22"/>
        <v>16900000</v>
      </c>
      <c r="B195" s="27">
        <f t="shared" si="20"/>
        <v>23278140</v>
      </c>
      <c r="C195" s="28">
        <f t="shared" si="16"/>
        <v>0.6157222298089329</v>
      </c>
      <c r="D195" s="27">
        <f t="shared" si="17"/>
        <v>139588.62447794867</v>
      </c>
      <c r="E195" s="29">
        <f t="shared" si="21"/>
        <v>2E-06</v>
      </c>
      <c r="F195" s="61">
        <v>1</v>
      </c>
      <c r="G195" s="27">
        <f t="shared" si="18"/>
        <v>260</v>
      </c>
      <c r="H195" s="30">
        <v>0</v>
      </c>
      <c r="I195" s="42">
        <f t="shared" si="19"/>
        <v>69.79431223897433</v>
      </c>
      <c r="K195" s="132">
        <f t="shared" si="23"/>
        <v>0.06305209418438447</v>
      </c>
    </row>
    <row r="196" spans="1:11" ht="12.75">
      <c r="A196" s="27">
        <f t="shared" si="22"/>
        <v>17000000</v>
      </c>
      <c r="B196" s="27">
        <f t="shared" si="20"/>
        <v>23378140</v>
      </c>
      <c r="C196" s="28">
        <f t="shared" si="16"/>
        <v>0.6088715560709433</v>
      </c>
      <c r="D196" s="27">
        <f t="shared" si="17"/>
        <v>139746.93108252712</v>
      </c>
      <c r="E196" s="29">
        <f t="shared" si="21"/>
        <v>2E-06</v>
      </c>
      <c r="F196" s="61">
        <v>1</v>
      </c>
      <c r="G196" s="27">
        <f t="shared" si="18"/>
        <v>260</v>
      </c>
      <c r="H196" s="30">
        <v>0</v>
      </c>
      <c r="I196" s="42">
        <f t="shared" si="19"/>
        <v>69.87346554126357</v>
      </c>
      <c r="K196" s="132">
        <f t="shared" si="23"/>
        <v>0.062350561407358944</v>
      </c>
    </row>
    <row r="197" spans="1:11" ht="12.75">
      <c r="A197" s="27">
        <f t="shared" si="22"/>
        <v>17100000</v>
      </c>
      <c r="B197" s="27">
        <f t="shared" si="20"/>
        <v>23478140</v>
      </c>
      <c r="C197" s="28">
        <f t="shared" si="16"/>
        <v>0.6021016464216351</v>
      </c>
      <c r="D197" s="27">
        <f t="shared" si="17"/>
        <v>139903.47751059674</v>
      </c>
      <c r="E197" s="29">
        <f t="shared" si="21"/>
        <v>2E-06</v>
      </c>
      <c r="F197" s="61">
        <v>1</v>
      </c>
      <c r="G197" s="27">
        <f t="shared" si="18"/>
        <v>260</v>
      </c>
      <c r="H197" s="30">
        <v>0</v>
      </c>
      <c r="I197" s="42">
        <f t="shared" si="19"/>
        <v>69.95173875529836</v>
      </c>
      <c r="K197" s="132">
        <f t="shared" si="23"/>
        <v>0.06165729915343575</v>
      </c>
    </row>
    <row r="198" spans="1:11" ht="12.75">
      <c r="A198" s="27">
        <f t="shared" si="22"/>
        <v>17200000</v>
      </c>
      <c r="B198" s="27">
        <f t="shared" si="20"/>
        <v>23578140</v>
      </c>
      <c r="C198" s="28">
        <f t="shared" si="16"/>
        <v>0.595411130719374</v>
      </c>
      <c r="D198" s="27">
        <f t="shared" si="17"/>
        <v>140058.28440458377</v>
      </c>
      <c r="E198" s="29">
        <f t="shared" si="21"/>
        <v>2E-06</v>
      </c>
      <c r="F198" s="61">
        <v>1</v>
      </c>
      <c r="G198" s="27">
        <f t="shared" si="18"/>
        <v>260</v>
      </c>
      <c r="H198" s="30">
        <v>0</v>
      </c>
      <c r="I198" s="42">
        <f t="shared" si="19"/>
        <v>70.02914220229188</v>
      </c>
      <c r="K198" s="132">
        <f t="shared" si="23"/>
        <v>0.06097216711535427</v>
      </c>
    </row>
    <row r="199" spans="1:11" ht="12.75">
      <c r="A199" s="27">
        <f t="shared" si="22"/>
        <v>17300000</v>
      </c>
      <c r="B199" s="27">
        <f t="shared" si="20"/>
        <v>23678140</v>
      </c>
      <c r="C199" s="28">
        <f t="shared" si="16"/>
        <v>0.5887986677548931</v>
      </c>
      <c r="D199" s="27">
        <f t="shared" si="17"/>
        <v>140211.37205820004</v>
      </c>
      <c r="E199" s="29">
        <f t="shared" si="21"/>
        <v>2E-06</v>
      </c>
      <c r="F199" s="61">
        <v>1</v>
      </c>
      <c r="G199" s="27">
        <f t="shared" si="18"/>
        <v>260</v>
      </c>
      <c r="H199" s="30">
        <v>0</v>
      </c>
      <c r="I199" s="42">
        <f t="shared" si="19"/>
        <v>70.10568602910003</v>
      </c>
      <c r="K199" s="132">
        <f t="shared" si="23"/>
        <v>0.06029502794862874</v>
      </c>
    </row>
    <row r="200" spans="1:11" ht="12.75">
      <c r="A200" s="27">
        <f t="shared" si="22"/>
        <v>17400000</v>
      </c>
      <c r="B200" s="27">
        <f t="shared" si="20"/>
        <v>23778140</v>
      </c>
      <c r="C200" s="28">
        <f t="shared" si="16"/>
        <v>0.5822629445212423</v>
      </c>
      <c r="D200" s="27">
        <f t="shared" si="17"/>
        <v>140362.76042377556</v>
      </c>
      <c r="E200" s="29">
        <f t="shared" si="21"/>
        <v>2E-06</v>
      </c>
      <c r="F200" s="61">
        <v>1</v>
      </c>
      <c r="G200" s="27">
        <f t="shared" si="18"/>
        <v>260</v>
      </c>
      <c r="H200" s="30">
        <v>0</v>
      </c>
      <c r="I200" s="42">
        <f t="shared" si="19"/>
        <v>70.18138021188778</v>
      </c>
      <c r="K200" s="132">
        <f t="shared" si="23"/>
        <v>0.059625747196788585</v>
      </c>
    </row>
    <row r="201" spans="1:11" ht="12.75">
      <c r="A201" s="27">
        <f t="shared" si="22"/>
        <v>17500000</v>
      </c>
      <c r="B201" s="27">
        <f t="shared" si="20"/>
        <v>23878140</v>
      </c>
      <c r="C201" s="28">
        <f t="shared" si="16"/>
        <v>0.57580267550514</v>
      </c>
      <c r="D201" s="27">
        <f t="shared" si="17"/>
        <v>140512.4691194069</v>
      </c>
      <c r="E201" s="29">
        <f t="shared" si="21"/>
        <v>2E-06</v>
      </c>
      <c r="F201" s="61">
        <v>1</v>
      </c>
      <c r="G201" s="27">
        <f t="shared" si="18"/>
        <v>260</v>
      </c>
      <c r="H201" s="30">
        <v>0</v>
      </c>
      <c r="I201" s="42">
        <f t="shared" si="19"/>
        <v>70.25623455970344</v>
      </c>
      <c r="K201" s="132">
        <f t="shared" si="23"/>
        <v>0.05896419321881032</v>
      </c>
    </row>
    <row r="202" spans="1:11" ht="12.75">
      <c r="A202" s="27">
        <f t="shared" si="22"/>
        <v>17600000</v>
      </c>
      <c r="B202" s="27">
        <f t="shared" si="20"/>
        <v>23978140</v>
      </c>
      <c r="C202" s="28">
        <f t="shared" si="16"/>
        <v>0.5694166019990111</v>
      </c>
      <c r="D202" s="27">
        <f t="shared" si="17"/>
        <v>140660.51743592662</v>
      </c>
      <c r="E202" s="29">
        <f t="shared" si="21"/>
        <v>2E-06</v>
      </c>
      <c r="F202" s="61">
        <v>1</v>
      </c>
      <c r="G202" s="27">
        <f t="shared" si="18"/>
        <v>260</v>
      </c>
      <c r="H202" s="30">
        <v>0</v>
      </c>
      <c r="I202" s="42">
        <f t="shared" si="19"/>
        <v>70.33025871796332</v>
      </c>
      <c r="K202" s="132">
        <f t="shared" si="23"/>
        <v>0.05831023711866791</v>
      </c>
    </row>
    <row r="203" spans="1:11" ht="12.75">
      <c r="A203" s="27">
        <f t="shared" si="22"/>
        <v>17700000</v>
      </c>
      <c r="B203" s="27">
        <f t="shared" si="20"/>
        <v>24078140</v>
      </c>
      <c r="C203" s="28">
        <f t="shared" si="16"/>
        <v>0.5631034914330264</v>
      </c>
      <c r="D203" s="27">
        <f t="shared" si="17"/>
        <v>140806.9243436992</v>
      </c>
      <c r="E203" s="29">
        <f t="shared" si="21"/>
        <v>2E-06</v>
      </c>
      <c r="F203" s="61">
        <v>1</v>
      </c>
      <c r="G203" s="27">
        <f t="shared" si="18"/>
        <v>260</v>
      </c>
      <c r="H203" s="30">
        <v>0</v>
      </c>
      <c r="I203" s="42">
        <f t="shared" si="19"/>
        <v>70.40346217184961</v>
      </c>
      <c r="K203" s="132">
        <f t="shared" si="23"/>
        <v>0.05766375267693122</v>
      </c>
    </row>
    <row r="204" spans="1:11" ht="12.75">
      <c r="A204" s="27">
        <f t="shared" si="22"/>
        <v>17800000</v>
      </c>
      <c r="B204" s="27">
        <f t="shared" si="20"/>
        <v>24178140</v>
      </c>
      <c r="C204" s="28">
        <f t="shared" si="16"/>
        <v>0.5568621367264799</v>
      </c>
      <c r="D204" s="27">
        <f t="shared" si="17"/>
        <v>140951.70849924808</v>
      </c>
      <c r="E204" s="29">
        <f t="shared" si="21"/>
        <v>2E-06</v>
      </c>
      <c r="F204" s="61">
        <v>1</v>
      </c>
      <c r="G204" s="27">
        <f t="shared" si="18"/>
        <v>260</v>
      </c>
      <c r="H204" s="30">
        <v>0</v>
      </c>
      <c r="I204" s="42">
        <f t="shared" si="19"/>
        <v>70.47585424962404</v>
      </c>
      <c r="K204" s="132">
        <f t="shared" si="23"/>
        <v>0.05702461628434484</v>
      </c>
    </row>
    <row r="205" spans="1:11" ht="12.75">
      <c r="A205" s="27">
        <f t="shared" si="22"/>
        <v>17900000</v>
      </c>
      <c r="B205" s="27">
        <f t="shared" si="20"/>
        <v>24278140</v>
      </c>
      <c r="C205" s="28">
        <f t="shared" si="16"/>
        <v>0.5506913556578674</v>
      </c>
      <c r="D205" s="27">
        <f t="shared" si="17"/>
        <v>141094.88825171912</v>
      </c>
      <c r="E205" s="29">
        <f t="shared" si="21"/>
        <v>2E-06</v>
      </c>
      <c r="F205" s="61">
        <v>1</v>
      </c>
      <c r="G205" s="27">
        <f t="shared" si="18"/>
        <v>260</v>
      </c>
      <c r="H205" s="30">
        <v>0</v>
      </c>
      <c r="I205" s="42">
        <f t="shared" si="19"/>
        <v>70.54744412585956</v>
      </c>
      <c r="K205" s="132">
        <f t="shared" si="23"/>
        <v>0.05639270687732196</v>
      </c>
    </row>
    <row r="206" spans="1:11" ht="12.75">
      <c r="A206" s="27">
        <f t="shared" si="22"/>
        <v>18000000</v>
      </c>
      <c r="B206" s="27">
        <f t="shared" si="20"/>
        <v>24378140</v>
      </c>
      <c r="C206" s="28">
        <f t="shared" si="16"/>
        <v>0.5445899902530524</v>
      </c>
      <c r="D206" s="27">
        <f t="shared" si="17"/>
        <v>141236.48164918492</v>
      </c>
      <c r="E206" s="29">
        <f t="shared" si="21"/>
        <v>2E-06</v>
      </c>
      <c r="F206" s="61">
        <v>1</v>
      </c>
      <c r="G206" s="27">
        <f t="shared" si="18"/>
        <v>260</v>
      </c>
      <c r="H206" s="30">
        <v>0</v>
      </c>
      <c r="I206" s="42">
        <f t="shared" si="19"/>
        <v>70.61824082459246</v>
      </c>
      <c r="K206" s="132">
        <f t="shared" si="23"/>
        <v>0.05576790587529038</v>
      </c>
    </row>
    <row r="207" spans="1:11" ht="12.75">
      <c r="A207" s="27">
        <f t="shared" si="22"/>
        <v>18100000</v>
      </c>
      <c r="B207" s="27">
        <f t="shared" si="20"/>
        <v>24478140</v>
      </c>
      <c r="C207" s="28">
        <f t="shared" si="16"/>
        <v>0.5385569061909288</v>
      </c>
      <c r="D207" s="27">
        <f t="shared" si="17"/>
        <v>141376.50644479456</v>
      </c>
      <c r="E207" s="29">
        <f t="shared" si="21"/>
        <v>2E-06</v>
      </c>
      <c r="F207" s="61">
        <v>1</v>
      </c>
      <c r="G207" s="27">
        <f t="shared" si="18"/>
        <v>260</v>
      </c>
      <c r="H207" s="30">
        <v>0</v>
      </c>
      <c r="I207" s="42">
        <f t="shared" si="19"/>
        <v>70.68825322239728</v>
      </c>
      <c r="K207" s="132">
        <f t="shared" si="23"/>
        <v>0.05515009711983035</v>
      </c>
    </row>
    <row r="208" spans="1:11" ht="12.75">
      <c r="A208" s="27">
        <f t="shared" si="22"/>
        <v>18200000</v>
      </c>
      <c r="B208" s="27">
        <f t="shared" si="20"/>
        <v>24578140</v>
      </c>
      <c r="C208" s="28">
        <f t="shared" si="16"/>
        <v>0.5325909922260099</v>
      </c>
      <c r="D208" s="27">
        <f t="shared" si="17"/>
        <v>141514.98010277332</v>
      </c>
      <c r="E208" s="29">
        <f t="shared" si="21"/>
        <v>2E-06</v>
      </c>
      <c r="F208" s="61">
        <v>1</v>
      </c>
      <c r="G208" s="27">
        <f t="shared" si="18"/>
        <v>260</v>
      </c>
      <c r="H208" s="30">
        <v>0</v>
      </c>
      <c r="I208" s="42">
        <f t="shared" si="19"/>
        <v>70.75749005138665</v>
      </c>
      <c r="K208" s="132">
        <f t="shared" si="23"/>
        <v>0.054539166815545694</v>
      </c>
    </row>
    <row r="209" spans="1:11" ht="12.75">
      <c r="A209" s="27">
        <f t="shared" si="22"/>
        <v>18300000</v>
      </c>
      <c r="B209" s="27">
        <f t="shared" si="20"/>
        <v>24678140</v>
      </c>
      <c r="C209" s="28">
        <f t="shared" si="16"/>
        <v>0.5266911596273967</v>
      </c>
      <c r="D209" s="27">
        <f t="shared" si="17"/>
        <v>141651.91980427643</v>
      </c>
      <c r="E209" s="29">
        <f t="shared" si="21"/>
        <v>2E-06</v>
      </c>
      <c r="F209" s="61">
        <v>1</v>
      </c>
      <c r="G209" s="27">
        <f t="shared" si="18"/>
        <v>260</v>
      </c>
      <c r="H209" s="30">
        <v>0</v>
      </c>
      <c r="I209" s="42">
        <f t="shared" si="19"/>
        <v>70.82595990213821</v>
      </c>
      <c r="K209" s="132">
        <f t="shared" si="23"/>
        <v>0.053935003472612146</v>
      </c>
    </row>
    <row r="210" spans="1:11" ht="12.75">
      <c r="A210" s="27">
        <f t="shared" si="22"/>
        <v>18400000</v>
      </c>
      <c r="B210" s="27">
        <f t="shared" si="20"/>
        <v>24778140</v>
      </c>
      <c r="C210" s="28">
        <f t="shared" si="16"/>
        <v>0.5208563416335935</v>
      </c>
      <c r="D210" s="27">
        <f t="shared" si="17"/>
        <v>141787.34245310116</v>
      </c>
      <c r="E210" s="29">
        <f t="shared" si="21"/>
        <v>2E-06</v>
      </c>
      <c r="F210" s="61">
        <v>1</v>
      </c>
      <c r="G210" s="27">
        <f t="shared" si="18"/>
        <v>260</v>
      </c>
      <c r="H210" s="30">
        <v>0</v>
      </c>
      <c r="I210" s="42">
        <f t="shared" si="19"/>
        <v>70.89367122655058</v>
      </c>
      <c r="K210" s="132">
        <f t="shared" si="23"/>
        <v>0.05333749785094865</v>
      </c>
    </row>
    <row r="211" spans="1:11" ht="12.75">
      <c r="A211" s="27">
        <f t="shared" si="22"/>
        <v>18500000</v>
      </c>
      <c r="B211" s="27">
        <f t="shared" si="20"/>
        <v>24878140</v>
      </c>
      <c r="C211" s="28">
        <f t="shared" si="16"/>
        <v>0.5150854929226664</v>
      </c>
      <c r="D211" s="27">
        <f t="shared" si="17"/>
        <v>141921.26468126106</v>
      </c>
      <c r="E211" s="29">
        <f t="shared" si="21"/>
        <v>2E-06</v>
      </c>
      <c r="F211" s="61">
        <v>1</v>
      </c>
      <c r="G211" s="27">
        <f t="shared" si="18"/>
        <v>260</v>
      </c>
      <c r="H211" s="30">
        <v>0</v>
      </c>
      <c r="I211" s="42">
        <f t="shared" si="19"/>
        <v>70.96063234063054</v>
      </c>
      <c r="K211" s="132">
        <f t="shared" si="23"/>
        <v>0.052746542905959704</v>
      </c>
    </row>
    <row r="212" spans="1:11" ht="12.75">
      <c r="A212" s="27">
        <f t="shared" si="22"/>
        <v>18600000</v>
      </c>
      <c r="B212" s="27">
        <f t="shared" si="20"/>
        <v>24978140</v>
      </c>
      <c r="C212" s="28">
        <f t="shared" si="16"/>
        <v>0.5093775890972467</v>
      </c>
      <c r="D212" s="27">
        <f t="shared" si="17"/>
        <v>142053.70285442634</v>
      </c>
      <c r="E212" s="29">
        <f t="shared" si="21"/>
        <v>2E-06</v>
      </c>
      <c r="F212" s="61">
        <v>1</v>
      </c>
      <c r="G212" s="27">
        <f t="shared" si="18"/>
        <v>260</v>
      </c>
      <c r="H212" s="30">
        <v>0</v>
      </c>
      <c r="I212" s="42">
        <f t="shared" si="19"/>
        <v>71.02685142721317</v>
      </c>
      <c r="K212" s="132">
        <f t="shared" si="23"/>
        <v>0.05216203373579794</v>
      </c>
    </row>
    <row r="213" spans="1:11" ht="12.75">
      <c r="A213" s="27">
        <f t="shared" si="22"/>
        <v>18700000</v>
      </c>
      <c r="B213" s="27">
        <f t="shared" si="20"/>
        <v>25078140</v>
      </c>
      <c r="C213" s="28">
        <f t="shared" si="16"/>
        <v>0.5037316261839115</v>
      </c>
      <c r="D213" s="27">
        <f t="shared" si="17"/>
        <v>142184.67307723415</v>
      </c>
      <c r="E213" s="29">
        <f t="shared" si="21"/>
        <v>2E-06</v>
      </c>
      <c r="F213" s="61">
        <v>1</v>
      </c>
      <c r="G213" s="27">
        <f t="shared" si="18"/>
        <v>260</v>
      </c>
      <c r="H213" s="30">
        <v>0</v>
      </c>
      <c r="I213" s="42">
        <f t="shared" si="19"/>
        <v>71.09233653861708</v>
      </c>
      <c r="K213" s="132">
        <f t="shared" si="23"/>
        <v>0.051583867530098956</v>
      </c>
    </row>
    <row r="214" spans="1:11" ht="12.75">
      <c r="A214" s="27">
        <f t="shared" si="22"/>
        <v>18800000</v>
      </c>
      <c r="B214" s="27">
        <f t="shared" si="20"/>
        <v>25178140</v>
      </c>
      <c r="C214" s="28">
        <f t="shared" si="16"/>
        <v>0.4981466201464818</v>
      </c>
      <c r="D214" s="27">
        <f t="shared" si="17"/>
        <v>142314.19119847225</v>
      </c>
      <c r="E214" s="29">
        <f t="shared" si="21"/>
        <v>2E-06</v>
      </c>
      <c r="F214" s="61">
        <v>1</v>
      </c>
      <c r="G214" s="27">
        <f t="shared" si="18"/>
        <v>260</v>
      </c>
      <c r="H214" s="30">
        <v>0</v>
      </c>
      <c r="I214" s="42">
        <f t="shared" si="19"/>
        <v>71.15709559923613</v>
      </c>
      <c r="K214" s="132">
        <f t="shared" si="23"/>
        <v>0.05101194352014133</v>
      </c>
    </row>
    <row r="215" spans="1:11" ht="12.75">
      <c r="A215" s="27">
        <f t="shared" si="22"/>
        <v>18900000</v>
      </c>
      <c r="B215" s="27">
        <f t="shared" si="20"/>
        <v>25278140</v>
      </c>
      <c r="C215" s="28">
        <f t="shared" si="16"/>
        <v>0.4926216064127979</v>
      </c>
      <c r="D215" s="27">
        <f t="shared" si="17"/>
        <v>142442.2728161396</v>
      </c>
      <c r="E215" s="29">
        <f t="shared" si="21"/>
        <v>2E-06</v>
      </c>
      <c r="F215" s="61">
        <v>1</v>
      </c>
      <c r="G215" s="27">
        <f t="shared" si="18"/>
        <v>260</v>
      </c>
      <c r="H215" s="30">
        <v>0</v>
      </c>
      <c r="I215" s="42">
        <f t="shared" si="19"/>
        <v>71.2211364080698</v>
      </c>
      <c r="K215" s="132">
        <f t="shared" si="23"/>
        <v>0.050446162930386826</v>
      </c>
    </row>
    <row r="216" spans="1:11" ht="12.75">
      <c r="A216" s="27">
        <f t="shared" si="22"/>
        <v>19000000</v>
      </c>
      <c r="B216" s="27">
        <f t="shared" si="20"/>
        <v>25378140</v>
      </c>
      <c r="C216" s="28">
        <f t="shared" si="16"/>
        <v>0.48715563941454687</v>
      </c>
      <c r="D216" s="27">
        <f t="shared" si="17"/>
        <v>142568.93328238738</v>
      </c>
      <c r="E216" s="29">
        <f t="shared" si="21"/>
        <v>2E-06</v>
      </c>
      <c r="F216" s="61">
        <v>1</v>
      </c>
      <c r="G216" s="27">
        <f t="shared" si="18"/>
        <v>260</v>
      </c>
      <c r="H216" s="30">
        <v>0</v>
      </c>
      <c r="I216" s="42">
        <f t="shared" si="19"/>
        <v>71.28446664119369</v>
      </c>
      <c r="K216" s="132">
        <f t="shared" si="23"/>
        <v>0.049886428931357085</v>
      </c>
    </row>
    <row r="217" spans="1:11" ht="12.75">
      <c r="A217" s="27">
        <f t="shared" si="22"/>
        <v>19100000</v>
      </c>
      <c r="B217" s="27">
        <f t="shared" si="20"/>
        <v>25478140</v>
      </c>
      <c r="C217" s="28">
        <f t="shared" si="16"/>
        <v>0.4817477921397346</v>
      </c>
      <c r="D217" s="27">
        <f t="shared" si="17"/>
        <v>142694.18770834373</v>
      </c>
      <c r="E217" s="29">
        <f t="shared" si="21"/>
        <v>2E-06</v>
      </c>
      <c r="F217" s="61">
        <v>1</v>
      </c>
      <c r="G217" s="27">
        <f t="shared" si="18"/>
        <v>260</v>
      </c>
      <c r="H217" s="30">
        <v>0</v>
      </c>
      <c r="I217" s="42">
        <f t="shared" si="19"/>
        <v>71.34709385417187</v>
      </c>
      <c r="K217" s="132">
        <f t="shared" si="23"/>
        <v>0.049332646593805235</v>
      </c>
    </row>
    <row r="218" spans="1:11" ht="12.75">
      <c r="A218" s="27">
        <f t="shared" si="22"/>
        <v>19200000</v>
      </c>
      <c r="B218" s="27">
        <f t="shared" si="20"/>
        <v>25578140</v>
      </c>
      <c r="C218" s="28">
        <f aca="true" t="shared" si="24" ref="C218:C281">$B$3*$B$4/($B218-0.5*$B$9)^2-$B$8*($B218-0.5*$B$9)</f>
        <v>0.47639715569740393</v>
      </c>
      <c r="D218" s="27">
        <f aca="true" t="shared" si="25" ref="D218:D281">(G218+H218)*C218+D217</f>
        <v>142818.05096882506</v>
      </c>
      <c r="E218" s="29">
        <f t="shared" si="21"/>
        <v>2E-06</v>
      </c>
      <c r="F218" s="61">
        <v>1</v>
      </c>
      <c r="G218" s="27">
        <f aca="true" t="shared" si="26" ref="G218:G281">E218*$B$6*$B$9</f>
        <v>260</v>
      </c>
      <c r="H218" s="30">
        <v>0</v>
      </c>
      <c r="I218" s="42">
        <f aca="true" t="shared" si="27" ref="I218:I281">D218/E218/1000000000</f>
        <v>71.40902548441254</v>
      </c>
      <c r="K218" s="132">
        <f t="shared" si="23"/>
        <v>0.04878472284414149</v>
      </c>
    </row>
    <row r="219" spans="1:11" ht="12.75">
      <c r="A219" s="27">
        <f t="shared" si="22"/>
        <v>19300000</v>
      </c>
      <c r="B219" s="27">
        <f aca="true" t="shared" si="28" ref="B219:B282">$B$5+A219</f>
        <v>25678140</v>
      </c>
      <c r="C219" s="28">
        <f t="shared" si="24"/>
        <v>0.47110283889421906</v>
      </c>
      <c r="D219" s="27">
        <f t="shared" si="25"/>
        <v>142940.53770693755</v>
      </c>
      <c r="E219" s="29">
        <f aca="true" t="shared" si="29" ref="E219:E282">F219*$D$13/1000000</f>
        <v>2E-06</v>
      </c>
      <c r="F219" s="61">
        <v>1</v>
      </c>
      <c r="G219" s="27">
        <f t="shared" si="26"/>
        <v>260</v>
      </c>
      <c r="H219" s="30">
        <v>0</v>
      </c>
      <c r="I219" s="42">
        <f t="shared" si="27"/>
        <v>71.47026885346878</v>
      </c>
      <c r="K219" s="132">
        <f t="shared" si="23"/>
        <v>0.04824256642107395</v>
      </c>
    </row>
    <row r="220" spans="1:11" ht="12.75">
      <c r="A220" s="27">
        <f aca="true" t="shared" si="30" ref="A220:A283">A219+100000</f>
        <v>19400000</v>
      </c>
      <c r="B220" s="27">
        <f t="shared" si="28"/>
        <v>25778140</v>
      </c>
      <c r="C220" s="28">
        <f t="shared" si="24"/>
        <v>0.46586396782254724</v>
      </c>
      <c r="D220" s="27">
        <f t="shared" si="25"/>
        <v>143061.66233857142</v>
      </c>
      <c r="E220" s="29">
        <f t="shared" si="29"/>
        <v>2E-06</v>
      </c>
      <c r="F220" s="61">
        <v>1</v>
      </c>
      <c r="G220" s="27">
        <f t="shared" si="26"/>
        <v>260</v>
      </c>
      <c r="H220" s="30">
        <v>0</v>
      </c>
      <c r="I220" s="42">
        <f t="shared" si="27"/>
        <v>71.5308311692857</v>
      </c>
      <c r="K220" s="132">
        <f aca="true" t="shared" si="31" ref="K220:K283">C220/$C$26</f>
        <v>0.04770608783342672</v>
      </c>
    </row>
    <row r="221" spans="1:11" ht="12.75">
      <c r="A221" s="27">
        <f t="shared" si="30"/>
        <v>19500000</v>
      </c>
      <c r="B221" s="27">
        <f t="shared" si="28"/>
        <v>25878140</v>
      </c>
      <c r="C221" s="28">
        <f t="shared" si="24"/>
        <v>0.46067968545968385</v>
      </c>
      <c r="D221" s="27">
        <f t="shared" si="25"/>
        <v>143181.43905679093</v>
      </c>
      <c r="E221" s="29">
        <f t="shared" si="29"/>
        <v>2E-06</v>
      </c>
      <c r="F221" s="61">
        <v>1</v>
      </c>
      <c r="G221" s="27">
        <f t="shared" si="26"/>
        <v>260</v>
      </c>
      <c r="H221" s="30">
        <v>0</v>
      </c>
      <c r="I221" s="42">
        <f t="shared" si="27"/>
        <v>71.59071952839547</v>
      </c>
      <c r="K221" s="132">
        <f t="shared" si="31"/>
        <v>0.04717519931909918</v>
      </c>
    </row>
    <row r="222" spans="1:11" ht="12.75">
      <c r="A222" s="27">
        <f t="shared" si="30"/>
        <v>19600000</v>
      </c>
      <c r="B222" s="27">
        <f t="shared" si="28"/>
        <v>25978140</v>
      </c>
      <c r="C222" s="28">
        <f t="shared" si="24"/>
        <v>0.4555491512778751</v>
      </c>
      <c r="D222" s="27">
        <f t="shared" si="25"/>
        <v>143299.88183612318</v>
      </c>
      <c r="E222" s="29">
        <f t="shared" si="29"/>
        <v>2E-06</v>
      </c>
      <c r="F222" s="61">
        <v>1</v>
      </c>
      <c r="G222" s="27">
        <f t="shared" si="26"/>
        <v>260</v>
      </c>
      <c r="H222" s="30">
        <v>0</v>
      </c>
      <c r="I222" s="42">
        <f t="shared" si="27"/>
        <v>71.6499409180616</v>
      </c>
      <c r="K222" s="132">
        <f t="shared" si="31"/>
        <v>0.04664981480513093</v>
      </c>
    </row>
    <row r="223" spans="1:11" ht="12.75">
      <c r="A223" s="27">
        <f t="shared" si="30"/>
        <v>19700000</v>
      </c>
      <c r="B223" s="27">
        <f t="shared" si="28"/>
        <v>26078140</v>
      </c>
      <c r="C223" s="28">
        <f t="shared" si="24"/>
        <v>0.45047154086480923</v>
      </c>
      <c r="D223" s="27">
        <f t="shared" si="25"/>
        <v>143417.00443674804</v>
      </c>
      <c r="E223" s="29">
        <f t="shared" si="29"/>
        <v>2E-06</v>
      </c>
      <c r="F223" s="61">
        <v>1</v>
      </c>
      <c r="G223" s="27">
        <f t="shared" si="26"/>
        <v>260</v>
      </c>
      <c r="H223" s="30">
        <v>0</v>
      </c>
      <c r="I223" s="42">
        <f t="shared" si="27"/>
        <v>71.70850221837402</v>
      </c>
      <c r="K223" s="132">
        <f t="shared" si="31"/>
        <v>0.04612984986883882</v>
      </c>
    </row>
    <row r="224" spans="1:11" ht="12.75">
      <c r="A224" s="27">
        <f t="shared" si="30"/>
        <v>19800000</v>
      </c>
      <c r="B224" s="27">
        <f t="shared" si="28"/>
        <v>26178140</v>
      </c>
      <c r="C224" s="28">
        <f t="shared" si="24"/>
        <v>0.4454460455542558</v>
      </c>
      <c r="D224" s="27">
        <f t="shared" si="25"/>
        <v>143532.82040859215</v>
      </c>
      <c r="E224" s="29">
        <f t="shared" si="29"/>
        <v>2E-06</v>
      </c>
      <c r="F224" s="61">
        <v>1</v>
      </c>
      <c r="G224" s="27">
        <f t="shared" si="26"/>
        <v>260</v>
      </c>
      <c r="H224" s="30">
        <v>0</v>
      </c>
      <c r="I224" s="42">
        <f t="shared" si="27"/>
        <v>71.76641020429608</v>
      </c>
      <c r="K224" s="132">
        <f t="shared" si="31"/>
        <v>0.04561522169999306</v>
      </c>
    </row>
    <row r="225" spans="1:11" ht="12.75">
      <c r="A225" s="27">
        <f t="shared" si="30"/>
        <v>19900000</v>
      </c>
      <c r="B225" s="27">
        <f t="shared" si="28"/>
        <v>26278140</v>
      </c>
      <c r="C225" s="28">
        <f t="shared" si="24"/>
        <v>0.4404718720665438</v>
      </c>
      <c r="D225" s="27">
        <f t="shared" si="25"/>
        <v>143647.34309532944</v>
      </c>
      <c r="E225" s="29">
        <f t="shared" si="29"/>
        <v>2E-06</v>
      </c>
      <c r="F225" s="61">
        <v>1</v>
      </c>
      <c r="G225" s="27">
        <f t="shared" si="26"/>
        <v>260</v>
      </c>
      <c r="H225" s="30">
        <v>0</v>
      </c>
      <c r="I225" s="42">
        <f t="shared" si="27"/>
        <v>71.82367154766472</v>
      </c>
      <c r="K225" s="132">
        <f t="shared" si="31"/>
        <v>0.045105849064001</v>
      </c>
    </row>
    <row r="226" spans="1:11" ht="12.75">
      <c r="A226" s="27">
        <f t="shared" si="30"/>
        <v>20000000</v>
      </c>
      <c r="B226" s="27">
        <f t="shared" si="28"/>
        <v>26378140</v>
      </c>
      <c r="C226" s="28">
        <f t="shared" si="24"/>
        <v>0.4355482421585802</v>
      </c>
      <c r="D226" s="27">
        <f t="shared" si="25"/>
        <v>143760.58563829068</v>
      </c>
      <c r="E226" s="29">
        <f t="shared" si="29"/>
        <v>2E-06</v>
      </c>
      <c r="F226" s="61">
        <v>1</v>
      </c>
      <c r="G226" s="27">
        <f t="shared" si="26"/>
        <v>260</v>
      </c>
      <c r="H226" s="30">
        <v>0</v>
      </c>
      <c r="I226" s="42">
        <f t="shared" si="27"/>
        <v>71.88029281914534</v>
      </c>
      <c r="K226" s="132">
        <f t="shared" si="31"/>
        <v>0.04460165226606777</v>
      </c>
    </row>
    <row r="227" spans="1:11" ht="12.75">
      <c r="A227" s="27">
        <f t="shared" si="30"/>
        <v>20100000</v>
      </c>
      <c r="B227" s="27">
        <f t="shared" si="28"/>
        <v>26478140</v>
      </c>
      <c r="C227" s="28">
        <f t="shared" si="24"/>
        <v>0.43067439228312054</v>
      </c>
      <c r="D227" s="27">
        <f t="shared" si="25"/>
        <v>143872.5609802843</v>
      </c>
      <c r="E227" s="29">
        <f t="shared" si="29"/>
        <v>2E-06</v>
      </c>
      <c r="F227" s="61">
        <v>1</v>
      </c>
      <c r="G227" s="27">
        <f t="shared" si="26"/>
        <v>260</v>
      </c>
      <c r="H227" s="30">
        <v>0</v>
      </c>
      <c r="I227" s="42">
        <f t="shared" si="27"/>
        <v>71.93628049014215</v>
      </c>
      <c r="K227" s="132">
        <f t="shared" si="31"/>
        <v>0.04410255311630442</v>
      </c>
    </row>
    <row r="228" spans="1:11" ht="12.75">
      <c r="A228" s="27">
        <f t="shared" si="30"/>
        <v>20200000</v>
      </c>
      <c r="B228" s="27">
        <f t="shared" si="28"/>
        <v>26578140</v>
      </c>
      <c r="C228" s="28">
        <f t="shared" si="24"/>
        <v>0.42584957325701434</v>
      </c>
      <c r="D228" s="27">
        <f t="shared" si="25"/>
        <v>143983.2818693311</v>
      </c>
      <c r="E228" s="29">
        <f t="shared" si="29"/>
        <v>2E-06</v>
      </c>
      <c r="F228" s="61">
        <v>1</v>
      </c>
      <c r="G228" s="27">
        <f t="shared" si="26"/>
        <v>260</v>
      </c>
      <c r="H228" s="30">
        <v>0</v>
      </c>
      <c r="I228" s="42">
        <f t="shared" si="27"/>
        <v>71.99164093466555</v>
      </c>
      <c r="K228" s="132">
        <f t="shared" si="31"/>
        <v>0.043608474895755096</v>
      </c>
    </row>
    <row r="229" spans="1:11" ht="12.75">
      <c r="A229" s="27">
        <f t="shared" si="30"/>
        <v>20300000</v>
      </c>
      <c r="B229" s="27">
        <f t="shared" si="28"/>
        <v>26678140</v>
      </c>
      <c r="C229" s="28">
        <f t="shared" si="24"/>
        <v>0.4210730499381544</v>
      </c>
      <c r="D229" s="27">
        <f t="shared" si="25"/>
        <v>144092.76086231504</v>
      </c>
      <c r="E229" s="29">
        <f t="shared" si="29"/>
        <v>2E-06</v>
      </c>
      <c r="F229" s="61">
        <v>1</v>
      </c>
      <c r="G229" s="27">
        <f t="shared" si="26"/>
        <v>260</v>
      </c>
      <c r="H229" s="30">
        <v>0</v>
      </c>
      <c r="I229" s="42">
        <f t="shared" si="27"/>
        <v>72.04638043115753</v>
      </c>
      <c r="K229" s="132">
        <f t="shared" si="31"/>
        <v>0.04311934232331554</v>
      </c>
    </row>
    <row r="230" spans="1:11" ht="12.75">
      <c r="A230" s="27">
        <f t="shared" si="30"/>
        <v>20400000</v>
      </c>
      <c r="B230" s="27">
        <f t="shared" si="28"/>
        <v>26778140</v>
      </c>
      <c r="C230" s="28">
        <f t="shared" si="24"/>
        <v>0.4163441009108711</v>
      </c>
      <c r="D230" s="27">
        <f t="shared" si="25"/>
        <v>144201.01032855187</v>
      </c>
      <c r="E230" s="29">
        <f t="shared" si="29"/>
        <v>2E-06</v>
      </c>
      <c r="F230" s="61">
        <v>1</v>
      </c>
      <c r="G230" s="27">
        <f t="shared" si="26"/>
        <v>260</v>
      </c>
      <c r="H230" s="30">
        <v>0</v>
      </c>
      <c r="I230" s="42">
        <f t="shared" si="27"/>
        <v>72.10050516427594</v>
      </c>
      <c r="K230" s="132">
        <f t="shared" si="31"/>
        <v>0.04263508152351634</v>
      </c>
    </row>
    <row r="231" spans="1:11" ht="12.75">
      <c r="A231" s="27">
        <f t="shared" si="30"/>
        <v>20500000</v>
      </c>
      <c r="B231" s="27">
        <f t="shared" si="28"/>
        <v>26878140</v>
      </c>
      <c r="C231" s="28">
        <f t="shared" si="24"/>
        <v>0.41166201817952</v>
      </c>
      <c r="D231" s="27">
        <f t="shared" si="25"/>
        <v>144308.04245327855</v>
      </c>
      <c r="E231" s="29">
        <f t="shared" si="29"/>
        <v>2E-06</v>
      </c>
      <c r="F231" s="61">
        <v>1</v>
      </c>
      <c r="G231" s="27">
        <f t="shared" si="26"/>
        <v>260</v>
      </c>
      <c r="H231" s="30">
        <v>0</v>
      </c>
      <c r="I231" s="42">
        <f t="shared" si="27"/>
        <v>72.15402122663929</v>
      </c>
      <c r="K231" s="132">
        <f t="shared" si="31"/>
        <v>0.04215561999514527</v>
      </c>
    </row>
    <row r="232" spans="1:11" ht="12.75">
      <c r="A232" s="27">
        <f t="shared" si="30"/>
        <v>20600000</v>
      </c>
      <c r="B232" s="27">
        <f t="shared" si="28"/>
        <v>26978140</v>
      </c>
      <c r="C232" s="28">
        <f t="shared" si="24"/>
        <v>0.4070261068700195</v>
      </c>
      <c r="D232" s="27">
        <f t="shared" si="25"/>
        <v>144413.86924106476</v>
      </c>
      <c r="E232" s="29">
        <f t="shared" si="29"/>
        <v>2E-06</v>
      </c>
      <c r="F232" s="61">
        <v>1</v>
      </c>
      <c r="G232" s="27">
        <f t="shared" si="26"/>
        <v>260</v>
      </c>
      <c r="H232" s="30">
        <v>0</v>
      </c>
      <c r="I232" s="42">
        <f t="shared" si="27"/>
        <v>72.20693462053238</v>
      </c>
      <c r="K232" s="132">
        <f t="shared" si="31"/>
        <v>0.04168088658068372</v>
      </c>
    </row>
    <row r="233" spans="1:11" ht="12.75">
      <c r="A233" s="27">
        <f t="shared" si="30"/>
        <v>20700000</v>
      </c>
      <c r="B233" s="27">
        <f t="shared" si="28"/>
        <v>27078140</v>
      </c>
      <c r="C233" s="28">
        <f t="shared" si="24"/>
        <v>0.40243568493910514</v>
      </c>
      <c r="D233" s="27">
        <f t="shared" si="25"/>
        <v>144518.50251914893</v>
      </c>
      <c r="E233" s="29">
        <f t="shared" si="29"/>
        <v>2E-06</v>
      </c>
      <c r="F233" s="61">
        <v>1</v>
      </c>
      <c r="G233" s="27">
        <f t="shared" si="26"/>
        <v>260</v>
      </c>
      <c r="H233" s="30">
        <v>0</v>
      </c>
      <c r="I233" s="42">
        <f t="shared" si="27"/>
        <v>72.25925125957447</v>
      </c>
      <c r="K233" s="132">
        <f t="shared" si="31"/>
        <v>0.04121081143653326</v>
      </c>
    </row>
    <row r="234" spans="1:11" ht="12.75">
      <c r="A234" s="27">
        <f t="shared" si="30"/>
        <v>20800000</v>
      </c>
      <c r="B234" s="27">
        <f t="shared" si="28"/>
        <v>27178140</v>
      </c>
      <c r="C234" s="28">
        <f t="shared" si="24"/>
        <v>0.39789008289107053</v>
      </c>
      <c r="D234" s="27">
        <f t="shared" si="25"/>
        <v>144621.9539407006</v>
      </c>
      <c r="E234" s="29">
        <f t="shared" si="29"/>
        <v>2E-06</v>
      </c>
      <c r="F234" s="61">
        <v>1</v>
      </c>
      <c r="G234" s="27">
        <f t="shared" si="26"/>
        <v>260</v>
      </c>
      <c r="H234" s="30">
        <v>0</v>
      </c>
      <c r="I234" s="42">
        <f t="shared" si="27"/>
        <v>72.3109769703503</v>
      </c>
      <c r="K234" s="132">
        <f t="shared" si="31"/>
        <v>0.04074532600400901</v>
      </c>
    </row>
    <row r="235" spans="1:11" ht="12.75">
      <c r="A235" s="27">
        <f t="shared" si="30"/>
        <v>20900000</v>
      </c>
      <c r="B235" s="27">
        <f t="shared" si="28"/>
        <v>27278140</v>
      </c>
      <c r="C235" s="28">
        <f t="shared" si="24"/>
        <v>0.3933886435017787</v>
      </c>
      <c r="D235" s="27">
        <f t="shared" si="25"/>
        <v>144724.23498801107</v>
      </c>
      <c r="E235" s="29">
        <f t="shared" si="29"/>
        <v>2E-06</v>
      </c>
      <c r="F235" s="61">
        <v>1</v>
      </c>
      <c r="G235" s="27">
        <f t="shared" si="26"/>
        <v>260</v>
      </c>
      <c r="H235" s="30">
        <v>0</v>
      </c>
      <c r="I235" s="42">
        <f t="shared" si="27"/>
        <v>72.36211749400555</v>
      </c>
      <c r="K235" s="132">
        <f t="shared" si="31"/>
        <v>0.04028436298107738</v>
      </c>
    </row>
    <row r="236" spans="1:11" ht="12.75">
      <c r="A236" s="27">
        <f t="shared" si="30"/>
        <v>21000000</v>
      </c>
      <c r="B236" s="27">
        <f t="shared" si="28"/>
        <v>27378140</v>
      </c>
      <c r="C236" s="28">
        <f t="shared" si="24"/>
        <v>0.38893072154972896</v>
      </c>
      <c r="D236" s="27">
        <f t="shared" si="25"/>
        <v>144825.356975614</v>
      </c>
      <c r="E236" s="29">
        <f t="shared" si="29"/>
        <v>2E-06</v>
      </c>
      <c r="F236" s="61">
        <v>1</v>
      </c>
      <c r="G236" s="27">
        <f t="shared" si="26"/>
        <v>260</v>
      </c>
      <c r="H236" s="30">
        <v>0</v>
      </c>
      <c r="I236" s="42">
        <f t="shared" si="27"/>
        <v>72.412678487807</v>
      </c>
      <c r="K236" s="132">
        <f t="shared" si="31"/>
        <v>0.03982785629481644</v>
      </c>
    </row>
    <row r="237" spans="1:11" ht="12.75">
      <c r="A237" s="27">
        <f t="shared" si="30"/>
        <v>21100000</v>
      </c>
      <c r="B237" s="27">
        <f t="shared" si="28"/>
        <v>27478140</v>
      </c>
      <c r="C237" s="28">
        <f t="shared" si="24"/>
        <v>0.3845156835539751</v>
      </c>
      <c r="D237" s="27">
        <f t="shared" si="25"/>
        <v>144925.33105333804</v>
      </c>
      <c r="E237" s="29">
        <f t="shared" si="29"/>
        <v>2E-06</v>
      </c>
      <c r="F237" s="61">
        <v>1</v>
      </c>
      <c r="G237" s="27">
        <f t="shared" si="26"/>
        <v>260</v>
      </c>
      <c r="H237" s="30">
        <v>0</v>
      </c>
      <c r="I237" s="42">
        <f t="shared" si="27"/>
        <v>72.46266552666903</v>
      </c>
      <c r="K237" s="132">
        <f t="shared" si="31"/>
        <v>0.039375741074577766</v>
      </c>
    </row>
    <row r="238" spans="1:11" ht="12.75">
      <c r="A238" s="27">
        <f t="shared" si="30"/>
        <v>21200000</v>
      </c>
      <c r="B238" s="27">
        <f t="shared" si="28"/>
        <v>27578140</v>
      </c>
      <c r="C238" s="28">
        <f t="shared" si="24"/>
        <v>0.38014290751869495</v>
      </c>
      <c r="D238" s="27">
        <f t="shared" si="25"/>
        <v>145024.1682092929</v>
      </c>
      <c r="E238" s="29">
        <f t="shared" si="29"/>
        <v>2E-06</v>
      </c>
      <c r="F238" s="61">
        <v>1</v>
      </c>
      <c r="G238" s="27">
        <f t="shared" si="26"/>
        <v>260</v>
      </c>
      <c r="H238" s="30">
        <v>0</v>
      </c>
      <c r="I238" s="42">
        <f t="shared" si="27"/>
        <v>72.51208410464645</v>
      </c>
      <c r="K238" s="132">
        <f t="shared" si="31"/>
        <v>0.038927953625829556</v>
      </c>
    </row>
    <row r="239" spans="1:11" ht="12.75">
      <c r="A239" s="27">
        <f t="shared" si="30"/>
        <v>21300000</v>
      </c>
      <c r="B239" s="27">
        <f t="shared" si="28"/>
        <v>27678140</v>
      </c>
      <c r="C239" s="28">
        <f t="shared" si="24"/>
        <v>0.3758117826842212</v>
      </c>
      <c r="D239" s="27">
        <f t="shared" si="25"/>
        <v>145121.8792727908</v>
      </c>
      <c r="E239" s="29">
        <f t="shared" si="29"/>
        <v>2E-06</v>
      </c>
      <c r="F239" s="61">
        <v>1</v>
      </c>
      <c r="G239" s="27">
        <f t="shared" si="26"/>
        <v>260</v>
      </c>
      <c r="H239" s="30">
        <v>0</v>
      </c>
      <c r="I239" s="42">
        <f t="shared" si="27"/>
        <v>72.5609396363954</v>
      </c>
      <c r="K239" s="132">
        <f t="shared" si="31"/>
        <v>0.03848443140466124</v>
      </c>
    </row>
    <row r="240" spans="1:11" ht="12.75">
      <c r="A240" s="27">
        <f t="shared" si="30"/>
        <v>21400000</v>
      </c>
      <c r="B240" s="27">
        <f t="shared" si="28"/>
        <v>27778140</v>
      </c>
      <c r="C240" s="28">
        <f t="shared" si="24"/>
        <v>0.3715217092843457</v>
      </c>
      <c r="D240" s="27">
        <f t="shared" si="25"/>
        <v>145218.47491720473</v>
      </c>
      <c r="E240" s="29">
        <f t="shared" si="29"/>
        <v>2E-06</v>
      </c>
      <c r="F240" s="61">
        <v>1</v>
      </c>
      <c r="G240" s="27">
        <f t="shared" si="26"/>
        <v>260</v>
      </c>
      <c r="H240" s="30">
        <v>0</v>
      </c>
      <c r="I240" s="42">
        <f t="shared" si="27"/>
        <v>72.60923745860237</v>
      </c>
      <c r="K240" s="132">
        <f t="shared" si="31"/>
        <v>0.03804511299293066</v>
      </c>
    </row>
    <row r="241" spans="1:11" ht="12.75">
      <c r="A241" s="27">
        <f t="shared" si="30"/>
        <v>21500000</v>
      </c>
      <c r="B241" s="27">
        <f t="shared" si="28"/>
        <v>27878140</v>
      </c>
      <c r="C241" s="28">
        <f t="shared" si="24"/>
        <v>0.3672720983097166</v>
      </c>
      <c r="D241" s="27">
        <f t="shared" si="25"/>
        <v>145313.96566276526</v>
      </c>
      <c r="E241" s="29">
        <f t="shared" si="29"/>
        <v>2E-06</v>
      </c>
      <c r="F241" s="61">
        <v>1</v>
      </c>
      <c r="G241" s="27">
        <f t="shared" si="26"/>
        <v>260</v>
      </c>
      <c r="H241" s="30">
        <v>0</v>
      </c>
      <c r="I241" s="42">
        <f t="shared" si="27"/>
        <v>72.65698283138263</v>
      </c>
      <c r="K241" s="132">
        <f t="shared" si="31"/>
        <v>0.03760993807403508</v>
      </c>
    </row>
    <row r="242" spans="1:11" ht="12.75">
      <c r="A242" s="27">
        <f t="shared" si="30"/>
        <v>21600000</v>
      </c>
      <c r="B242" s="27">
        <f t="shared" si="28"/>
        <v>27978140</v>
      </c>
      <c r="C242" s="28">
        <f t="shared" si="24"/>
        <v>0.36306237127715646</v>
      </c>
      <c r="D242" s="27">
        <f t="shared" si="25"/>
        <v>145408.36187929733</v>
      </c>
      <c r="E242" s="29">
        <f t="shared" si="29"/>
        <v>2E-06</v>
      </c>
      <c r="F242" s="61">
        <v>1</v>
      </c>
      <c r="G242" s="27">
        <f t="shared" si="26"/>
        <v>260</v>
      </c>
      <c r="H242" s="30">
        <v>0</v>
      </c>
      <c r="I242" s="42">
        <f t="shared" si="27"/>
        <v>72.70418093964867</v>
      </c>
      <c r="K242" s="132">
        <f t="shared" si="31"/>
        <v>0.037178847409288576</v>
      </c>
    </row>
    <row r="243" spans="1:11" ht="12.75">
      <c r="A243" s="27">
        <f t="shared" si="30"/>
        <v>21700000</v>
      </c>
      <c r="B243" s="27">
        <f t="shared" si="28"/>
        <v>28078140</v>
      </c>
      <c r="C243" s="28">
        <f t="shared" si="24"/>
        <v>0.35889196000473056</v>
      </c>
      <c r="D243" s="27">
        <f t="shared" si="25"/>
        <v>145501.67378889857</v>
      </c>
      <c r="E243" s="29">
        <f t="shared" si="29"/>
        <v>2E-06</v>
      </c>
      <c r="F243" s="61">
        <v>1</v>
      </c>
      <c r="G243" s="27">
        <f t="shared" si="26"/>
        <v>260</v>
      </c>
      <c r="H243" s="30">
        <v>0</v>
      </c>
      <c r="I243" s="42">
        <f t="shared" si="27"/>
        <v>72.75083689444928</v>
      </c>
      <c r="K243" s="132">
        <f t="shared" si="31"/>
        <v>0.03675178281488825</v>
      </c>
    </row>
    <row r="244" spans="1:11" ht="12.75">
      <c r="A244" s="27">
        <f t="shared" si="30"/>
        <v>21800000</v>
      </c>
      <c r="B244" s="27">
        <f t="shared" si="28"/>
        <v>28178140</v>
      </c>
      <c r="C244" s="28">
        <f t="shared" si="24"/>
        <v>0.35476030639240347</v>
      </c>
      <c r="D244" s="27">
        <f t="shared" si="25"/>
        <v>145593.9114685606</v>
      </c>
      <c r="E244" s="29">
        <f t="shared" si="29"/>
        <v>2E-06</v>
      </c>
      <c r="F244" s="61">
        <v>1</v>
      </c>
      <c r="G244" s="27">
        <f t="shared" si="26"/>
        <v>260</v>
      </c>
      <c r="H244" s="30">
        <v>0</v>
      </c>
      <c r="I244" s="42">
        <f t="shared" si="27"/>
        <v>72.7969557342803</v>
      </c>
      <c r="K244" s="132">
        <f t="shared" si="31"/>
        <v>0.03632868713945269</v>
      </c>
    </row>
    <row r="245" spans="1:11" ht="12.75">
      <c r="A245" s="27">
        <f t="shared" si="30"/>
        <v>21900000</v>
      </c>
      <c r="B245" s="27">
        <f t="shared" si="28"/>
        <v>28278140</v>
      </c>
      <c r="C245" s="28">
        <f t="shared" si="24"/>
        <v>0.35066686220812426</v>
      </c>
      <c r="D245" s="27">
        <f t="shared" si="25"/>
        <v>145685.08485273473</v>
      </c>
      <c r="E245" s="29">
        <f t="shared" si="29"/>
        <v>2E-06</v>
      </c>
      <c r="F245" s="61">
        <v>1</v>
      </c>
      <c r="G245" s="27">
        <f t="shared" si="26"/>
        <v>260</v>
      </c>
      <c r="H245" s="30">
        <v>0</v>
      </c>
      <c r="I245" s="42">
        <f t="shared" si="27"/>
        <v>72.84254242636737</v>
      </c>
      <c r="K245" s="132">
        <f t="shared" si="31"/>
        <v>0.035909504242116363</v>
      </c>
    </row>
    <row r="246" spans="1:11" ht="12.75">
      <c r="A246" s="27">
        <f t="shared" si="30"/>
        <v>22000000</v>
      </c>
      <c r="B246" s="27">
        <f t="shared" si="28"/>
        <v>28378140</v>
      </c>
      <c r="C246" s="28">
        <f t="shared" si="24"/>
        <v>0.34661108887918946</v>
      </c>
      <c r="D246" s="27">
        <f t="shared" si="25"/>
        <v>145775.20373584333</v>
      </c>
      <c r="E246" s="29">
        <f t="shared" si="29"/>
        <v>2E-06</v>
      </c>
      <c r="F246" s="61">
        <v>1</v>
      </c>
      <c r="G246" s="27">
        <f t="shared" si="26"/>
        <v>260</v>
      </c>
      <c r="H246" s="30">
        <v>0</v>
      </c>
      <c r="I246" s="42">
        <f t="shared" si="27"/>
        <v>72.88760186792166</v>
      </c>
      <c r="K246" s="132">
        <f t="shared" si="31"/>
        <v>0.03549417897116445</v>
      </c>
    </row>
    <row r="247" spans="1:11" ht="12.75">
      <c r="A247" s="27">
        <f t="shared" si="30"/>
        <v>22100000</v>
      </c>
      <c r="B247" s="27">
        <f t="shared" si="28"/>
        <v>28478140</v>
      </c>
      <c r="C247" s="28">
        <f t="shared" si="24"/>
        <v>0.34259245728873355</v>
      </c>
      <c r="D247" s="27">
        <f t="shared" si="25"/>
        <v>145864.2777747384</v>
      </c>
      <c r="E247" s="29">
        <f t="shared" si="29"/>
        <v>2E-06</v>
      </c>
      <c r="F247" s="61">
        <v>1</v>
      </c>
      <c r="G247" s="27">
        <f t="shared" si="26"/>
        <v>260</v>
      </c>
      <c r="H247" s="30">
        <v>0</v>
      </c>
      <c r="I247" s="42">
        <f t="shared" si="27"/>
        <v>72.9321388873692</v>
      </c>
      <c r="K247" s="132">
        <f t="shared" si="31"/>
        <v>0.03508265714319277</v>
      </c>
    </row>
    <row r="248" spans="1:11" ht="12.75">
      <c r="A248" s="27">
        <f t="shared" si="30"/>
        <v>22200000</v>
      </c>
      <c r="B248" s="27">
        <f t="shared" si="28"/>
        <v>28578140</v>
      </c>
      <c r="C248" s="28">
        <f t="shared" si="24"/>
        <v>0.3386104475772044</v>
      </c>
      <c r="D248" s="27">
        <f t="shared" si="25"/>
        <v>145952.31649110848</v>
      </c>
      <c r="E248" s="29">
        <f t="shared" si="29"/>
        <v>2E-06</v>
      </c>
      <c r="F248" s="61">
        <v>1</v>
      </c>
      <c r="G248" s="27">
        <f t="shared" si="26"/>
        <v>260</v>
      </c>
      <c r="H248" s="30">
        <v>0</v>
      </c>
      <c r="I248" s="42">
        <f t="shared" si="27"/>
        <v>72.97615824555425</v>
      </c>
      <c r="K248" s="132">
        <f t="shared" si="31"/>
        <v>0.034674885522778184</v>
      </c>
    </row>
    <row r="249" spans="1:11" ht="12.75">
      <c r="A249" s="27">
        <f t="shared" si="30"/>
        <v>22300000</v>
      </c>
      <c r="B249" s="27">
        <f t="shared" si="28"/>
        <v>28678140</v>
      </c>
      <c r="C249" s="28">
        <f t="shared" si="24"/>
        <v>0.33466454894868436</v>
      </c>
      <c r="D249" s="27">
        <f t="shared" si="25"/>
        <v>146039.32927383514</v>
      </c>
      <c r="E249" s="29">
        <f t="shared" si="29"/>
        <v>2E-06</v>
      </c>
      <c r="F249" s="61">
        <v>1</v>
      </c>
      <c r="G249" s="27">
        <f t="shared" si="26"/>
        <v>260</v>
      </c>
      <c r="H249" s="30">
        <v>0</v>
      </c>
      <c r="I249" s="42">
        <f t="shared" si="27"/>
        <v>73.01966463691757</v>
      </c>
      <c r="K249" s="132">
        <f t="shared" si="31"/>
        <v>0.03427081180264519</v>
      </c>
    </row>
    <row r="250" spans="1:11" ht="12.75">
      <c r="A250" s="27">
        <f t="shared" si="30"/>
        <v>22400000</v>
      </c>
      <c r="B250" s="27">
        <f t="shared" si="28"/>
        <v>28778140</v>
      </c>
      <c r="C250" s="28">
        <f t="shared" si="24"/>
        <v>0.3307542594819229</v>
      </c>
      <c r="D250" s="27">
        <f t="shared" si="25"/>
        <v>146125.32538130044</v>
      </c>
      <c r="E250" s="29">
        <f t="shared" si="29"/>
        <v>2E-06</v>
      </c>
      <c r="F250" s="61">
        <v>1</v>
      </c>
      <c r="G250" s="27">
        <f t="shared" si="26"/>
        <v>260</v>
      </c>
      <c r="H250" s="30">
        <v>0</v>
      </c>
      <c r="I250" s="42">
        <f t="shared" si="27"/>
        <v>73.06266269065023</v>
      </c>
      <c r="K250" s="132">
        <f t="shared" si="31"/>
        <v>0.033870384584315</v>
      </c>
    </row>
    <row r="251" spans="1:11" ht="12.75">
      <c r="A251" s="27">
        <f t="shared" si="30"/>
        <v>22500000</v>
      </c>
      <c r="B251" s="27">
        <f t="shared" si="28"/>
        <v>28878140</v>
      </c>
      <c r="C251" s="28">
        <f t="shared" si="24"/>
        <v>0.3268790859459485</v>
      </c>
      <c r="D251" s="27">
        <f t="shared" si="25"/>
        <v>146210.31394364638</v>
      </c>
      <c r="E251" s="29">
        <f t="shared" si="29"/>
        <v>2E-06</v>
      </c>
      <c r="F251" s="61">
        <v>1</v>
      </c>
      <c r="G251" s="27">
        <f t="shared" si="26"/>
        <v>260</v>
      </c>
      <c r="H251" s="30">
        <v>0</v>
      </c>
      <c r="I251" s="42">
        <f t="shared" si="27"/>
        <v>73.10515697182319</v>
      </c>
      <c r="K251" s="132">
        <f t="shared" si="31"/>
        <v>0.0334735533592236</v>
      </c>
    </row>
    <row r="252" spans="1:11" ht="12.75">
      <c r="A252" s="27">
        <f t="shared" si="30"/>
        <v>22600000</v>
      </c>
      <c r="B252" s="27">
        <f t="shared" si="28"/>
        <v>28978140</v>
      </c>
      <c r="C252" s="28">
        <f t="shared" si="24"/>
        <v>0.3230385436201362</v>
      </c>
      <c r="D252" s="27">
        <f t="shared" si="25"/>
        <v>146294.30396498763</v>
      </c>
      <c r="E252" s="29">
        <f t="shared" si="29"/>
        <v>2E-06</v>
      </c>
      <c r="F252" s="61">
        <v>1</v>
      </c>
      <c r="G252" s="27">
        <f t="shared" si="26"/>
        <v>260</v>
      </c>
      <c r="H252" s="30">
        <v>0</v>
      </c>
      <c r="I252" s="42">
        <f t="shared" si="27"/>
        <v>73.14715198249382</v>
      </c>
      <c r="K252" s="132">
        <f t="shared" si="31"/>
        <v>0.033080268490295966</v>
      </c>
    </row>
    <row r="253" spans="1:11" ht="12.75">
      <c r="A253" s="27">
        <f t="shared" si="30"/>
        <v>22700000</v>
      </c>
      <c r="B253" s="27">
        <f t="shared" si="28"/>
        <v>29078140</v>
      </c>
      <c r="C253" s="28">
        <f t="shared" si="24"/>
        <v>0.31923215611860545</v>
      </c>
      <c r="D253" s="27">
        <f t="shared" si="25"/>
        <v>146377.30432557847</v>
      </c>
      <c r="E253" s="29">
        <f t="shared" si="29"/>
        <v>2E-06</v>
      </c>
      <c r="F253" s="61">
        <v>1</v>
      </c>
      <c r="G253" s="27">
        <f t="shared" si="26"/>
        <v>260</v>
      </c>
      <c r="H253" s="30">
        <v>0</v>
      </c>
      <c r="I253" s="42">
        <f t="shared" si="27"/>
        <v>73.18865216278924</v>
      </c>
      <c r="K253" s="132">
        <f t="shared" si="31"/>
        <v>0.032690481193963894</v>
      </c>
    </row>
    <row r="254" spans="1:11" ht="12.75">
      <c r="A254" s="27">
        <f t="shared" si="30"/>
        <v>22800000</v>
      </c>
      <c r="B254" s="27">
        <f t="shared" si="28"/>
        <v>29178140</v>
      </c>
      <c r="C254" s="28">
        <f t="shared" si="24"/>
        <v>0.3154594552188311</v>
      </c>
      <c r="D254" s="27">
        <f t="shared" si="25"/>
        <v>146459.32378393537</v>
      </c>
      <c r="E254" s="29">
        <f t="shared" si="29"/>
        <v>2E-06</v>
      </c>
      <c r="F254" s="61">
        <v>1</v>
      </c>
      <c r="G254" s="27">
        <f t="shared" si="26"/>
        <v>260</v>
      </c>
      <c r="H254" s="30">
        <v>0</v>
      </c>
      <c r="I254" s="42">
        <f t="shared" si="27"/>
        <v>73.22966189196768</v>
      </c>
      <c r="K254" s="132">
        <f t="shared" si="31"/>
        <v>0.032304143522615084</v>
      </c>
    </row>
    <row r="255" spans="1:11" ht="12.75">
      <c r="A255" s="27">
        <f t="shared" si="30"/>
        <v>22900000</v>
      </c>
      <c r="B255" s="27">
        <f t="shared" si="28"/>
        <v>29278140</v>
      </c>
      <c r="C255" s="28">
        <f t="shared" si="24"/>
        <v>0.31171998069435236</v>
      </c>
      <c r="D255" s="27">
        <f t="shared" si="25"/>
        <v>146540.3709789159</v>
      </c>
      <c r="E255" s="29">
        <f t="shared" si="29"/>
        <v>2E-06</v>
      </c>
      <c r="F255" s="61">
        <v>1</v>
      </c>
      <c r="G255" s="27">
        <f t="shared" si="26"/>
        <v>260</v>
      </c>
      <c r="H255" s="30">
        <v>0</v>
      </c>
      <c r="I255" s="42">
        <f t="shared" si="27"/>
        <v>73.27018548945794</v>
      </c>
      <c r="K255" s="132">
        <f t="shared" si="31"/>
        <v>0.03192120834746198</v>
      </c>
    </row>
    <row r="256" spans="1:11" ht="12.75">
      <c r="A256" s="27">
        <f t="shared" si="30"/>
        <v>23000000</v>
      </c>
      <c r="B256" s="27">
        <f t="shared" si="28"/>
        <v>29378140</v>
      </c>
      <c r="C256" s="28">
        <f t="shared" si="24"/>
        <v>0.308013280151467</v>
      </c>
      <c r="D256" s="27">
        <f t="shared" si="25"/>
        <v>146620.45443175526</v>
      </c>
      <c r="E256" s="29">
        <f t="shared" si="29"/>
        <v>2E-06</v>
      </c>
      <c r="F256" s="61">
        <v>1</v>
      </c>
      <c r="G256" s="27">
        <f t="shared" si="26"/>
        <v>260</v>
      </c>
      <c r="H256" s="30">
        <v>0</v>
      </c>
      <c r="I256" s="42">
        <f t="shared" si="27"/>
        <v>73.31022721587765</v>
      </c>
      <c r="K256" s="132">
        <f t="shared" si="31"/>
        <v>0.031541629341818735</v>
      </c>
    </row>
    <row r="257" spans="1:11" ht="12.75">
      <c r="A257" s="27">
        <f t="shared" si="30"/>
        <v>23100000</v>
      </c>
      <c r="B257" s="27">
        <f t="shared" si="28"/>
        <v>29478140</v>
      </c>
      <c r="C257" s="28">
        <f t="shared" si="24"/>
        <v>0.3043389088698044</v>
      </c>
      <c r="D257" s="27">
        <f t="shared" si="25"/>
        <v>146699.58254806141</v>
      </c>
      <c r="E257" s="29">
        <f t="shared" si="29"/>
        <v>2E-06</v>
      </c>
      <c r="F257" s="61">
        <v>1</v>
      </c>
      <c r="G257" s="27">
        <f t="shared" si="26"/>
        <v>260</v>
      </c>
      <c r="H257" s="30">
        <v>0</v>
      </c>
      <c r="I257" s="42">
        <f t="shared" si="27"/>
        <v>73.34979127403072</v>
      </c>
      <c r="K257" s="132">
        <f t="shared" si="31"/>
        <v>0.031165360964775277</v>
      </c>
    </row>
    <row r="258" spans="1:11" ht="12.75">
      <c r="A258" s="27">
        <f t="shared" si="30"/>
        <v>23200000</v>
      </c>
      <c r="B258" s="27">
        <f t="shared" si="28"/>
        <v>29578140</v>
      </c>
      <c r="C258" s="28">
        <f t="shared" si="24"/>
        <v>0.300696429646671</v>
      </c>
      <c r="D258" s="27">
        <f t="shared" si="25"/>
        <v>146777.76361976954</v>
      </c>
      <c r="E258" s="29">
        <f t="shared" si="29"/>
        <v>2E-06</v>
      </c>
      <c r="F258" s="61">
        <v>1</v>
      </c>
      <c r="G258" s="27">
        <f t="shared" si="26"/>
        <v>260</v>
      </c>
      <c r="H258" s="30">
        <v>0</v>
      </c>
      <c r="I258" s="42">
        <f t="shared" si="27"/>
        <v>73.38888180988477</v>
      </c>
      <c r="K258" s="132">
        <f t="shared" si="31"/>
        <v>0.030792358445257764</v>
      </c>
    </row>
    <row r="259" spans="1:11" ht="12.75">
      <c r="A259" s="27">
        <f t="shared" si="30"/>
        <v>23300000</v>
      </c>
      <c r="B259" s="27">
        <f t="shared" si="28"/>
        <v>29678140</v>
      </c>
      <c r="C259" s="28">
        <f t="shared" si="24"/>
        <v>0.29708541264506694</v>
      </c>
      <c r="D259" s="27">
        <f t="shared" si="25"/>
        <v>146855.00582705726</v>
      </c>
      <c r="E259" s="29">
        <f t="shared" si="29"/>
        <v>2E-06</v>
      </c>
      <c r="F259" s="61">
        <v>1</v>
      </c>
      <c r="G259" s="27">
        <f t="shared" si="26"/>
        <v>260</v>
      </c>
      <c r="H259" s="30">
        <v>0</v>
      </c>
      <c r="I259" s="42">
        <f t="shared" si="27"/>
        <v>73.42750291352864</v>
      </c>
      <c r="K259" s="132">
        <f t="shared" si="31"/>
        <v>0.030422577766464984</v>
      </c>
    </row>
    <row r="260" spans="1:11" ht="12.75">
      <c r="A260" s="27">
        <f t="shared" si="30"/>
        <v>23400000</v>
      </c>
      <c r="B260" s="27">
        <f t="shared" si="28"/>
        <v>29778140</v>
      </c>
      <c r="C260" s="28">
        <f t="shared" si="24"/>
        <v>0.29350543524527606</v>
      </c>
      <c r="D260" s="27">
        <f t="shared" si="25"/>
        <v>146931.31724022105</v>
      </c>
      <c r="E260" s="29">
        <f t="shared" si="29"/>
        <v>2E-06</v>
      </c>
      <c r="F260" s="61">
        <v>1</v>
      </c>
      <c r="G260" s="27">
        <f t="shared" si="26"/>
        <v>260</v>
      </c>
      <c r="H260" s="30">
        <v>0</v>
      </c>
      <c r="I260" s="42">
        <f t="shared" si="27"/>
        <v>73.46565862011053</v>
      </c>
      <c r="K260" s="132">
        <f t="shared" si="31"/>
        <v>0.030055975650670613</v>
      </c>
    </row>
    <row r="261" spans="1:11" ht="12.75">
      <c r="A261" s="27">
        <f t="shared" si="30"/>
        <v>23500000</v>
      </c>
      <c r="B261" s="27">
        <f t="shared" si="28"/>
        <v>29878140</v>
      </c>
      <c r="C261" s="28">
        <f t="shared" si="24"/>
        <v>0.28995608189993216</v>
      </c>
      <c r="D261" s="27">
        <f t="shared" si="25"/>
        <v>147006.70582151503</v>
      </c>
      <c r="E261" s="29">
        <f t="shared" si="29"/>
        <v>2E-06</v>
      </c>
      <c r="F261" s="61">
        <v>1</v>
      </c>
      <c r="G261" s="27">
        <f t="shared" si="26"/>
        <v>260</v>
      </c>
      <c r="H261" s="30">
        <v>0</v>
      </c>
      <c r="I261" s="42">
        <f t="shared" si="27"/>
        <v>73.50335291075753</v>
      </c>
      <c r="K261" s="132">
        <f t="shared" si="31"/>
        <v>0.029692509544381532</v>
      </c>
    </row>
    <row r="262" spans="1:11" ht="12.75">
      <c r="A262" s="27">
        <f t="shared" si="30"/>
        <v>23600000</v>
      </c>
      <c r="B262" s="27">
        <f t="shared" si="28"/>
        <v>29978140</v>
      </c>
      <c r="C262" s="28">
        <f t="shared" si="24"/>
        <v>0.2864369439924699</v>
      </c>
      <c r="D262" s="27">
        <f t="shared" si="25"/>
        <v>147081.17942695308</v>
      </c>
      <c r="E262" s="29">
        <f t="shared" si="29"/>
        <v>2E-06</v>
      </c>
      <c r="F262" s="61">
        <v>1</v>
      </c>
      <c r="G262" s="27">
        <f t="shared" si="26"/>
        <v>260</v>
      </c>
      <c r="H262" s="30">
        <v>0</v>
      </c>
      <c r="I262" s="42">
        <f t="shared" si="27"/>
        <v>73.54058971347655</v>
      </c>
      <c r="K262" s="132">
        <f t="shared" si="31"/>
        <v>0.02933213760384269</v>
      </c>
    </row>
    <row r="263" spans="1:11" ht="12.75">
      <c r="A263" s="27">
        <f t="shared" si="30"/>
        <v>23700000</v>
      </c>
      <c r="B263" s="27">
        <f t="shared" si="28"/>
        <v>30078140</v>
      </c>
      <c r="C263" s="28">
        <f t="shared" si="24"/>
        <v>0.2829476196988697</v>
      </c>
      <c r="D263" s="27">
        <f t="shared" si="25"/>
        <v>147154.74580807477</v>
      </c>
      <c r="E263" s="29">
        <f t="shared" si="29"/>
        <v>2E-06</v>
      </c>
      <c r="F263" s="61">
        <v>1</v>
      </c>
      <c r="G263" s="27">
        <f t="shared" si="26"/>
        <v>260</v>
      </c>
      <c r="H263" s="30">
        <v>0</v>
      </c>
      <c r="I263" s="42">
        <f t="shared" si="27"/>
        <v>73.57737290403739</v>
      </c>
      <c r="K263" s="132">
        <f t="shared" si="31"/>
        <v>0.028974818680879307</v>
      </c>
    </row>
    <row r="264" spans="1:11" ht="12.75">
      <c r="A264" s="27">
        <f t="shared" si="30"/>
        <v>23800000</v>
      </c>
      <c r="B264" s="27">
        <f t="shared" si="28"/>
        <v>30178140</v>
      </c>
      <c r="C264" s="28">
        <f t="shared" si="24"/>
        <v>0.2794877138526097</v>
      </c>
      <c r="D264" s="27">
        <f t="shared" si="25"/>
        <v>147227.41261367645</v>
      </c>
      <c r="E264" s="29">
        <f t="shared" si="29"/>
        <v>2E-06</v>
      </c>
      <c r="F264" s="61">
        <v>1</v>
      </c>
      <c r="G264" s="27">
        <f t="shared" si="26"/>
        <v>260</v>
      </c>
      <c r="H264" s="30">
        <v>0</v>
      </c>
      <c r="I264" s="42">
        <f t="shared" si="27"/>
        <v>73.61370630683822</v>
      </c>
      <c r="K264" s="132">
        <f t="shared" si="31"/>
        <v>0.02862051230906748</v>
      </c>
    </row>
    <row r="265" spans="1:11" ht="12.75">
      <c r="A265" s="27">
        <f t="shared" si="30"/>
        <v>23900000</v>
      </c>
      <c r="B265" s="27">
        <f t="shared" si="28"/>
        <v>30278140</v>
      </c>
      <c r="C265" s="28">
        <f t="shared" si="24"/>
        <v>0.2760568378127397</v>
      </c>
      <c r="D265" s="27">
        <f t="shared" si="25"/>
        <v>147299.18739150776</v>
      </c>
      <c r="E265" s="29">
        <f t="shared" si="29"/>
        <v>2E-06</v>
      </c>
      <c r="F265" s="61">
        <v>1</v>
      </c>
      <c r="G265" s="27">
        <f t="shared" si="26"/>
        <v>260</v>
      </c>
      <c r="H265" s="30">
        <v>0</v>
      </c>
      <c r="I265" s="42">
        <f t="shared" si="27"/>
        <v>73.64959369575388</v>
      </c>
      <c r="K265" s="132">
        <f t="shared" si="31"/>
        <v>0.028269178690224522</v>
      </c>
    </row>
    <row r="266" spans="1:11" ht="12.75">
      <c r="A266" s="27">
        <f t="shared" si="30"/>
        <v>24000000</v>
      </c>
      <c r="B266" s="27">
        <f t="shared" si="28"/>
        <v>30378140</v>
      </c>
      <c r="C266" s="28">
        <f t="shared" si="24"/>
        <v>0.27265460933499536</v>
      </c>
      <c r="D266" s="27">
        <f t="shared" si="25"/>
        <v>147370.07758993487</v>
      </c>
      <c r="E266" s="29">
        <f t="shared" si="29"/>
        <v>2E-06</v>
      </c>
      <c r="F266" s="61">
        <v>1</v>
      </c>
      <c r="G266" s="27">
        <f t="shared" si="26"/>
        <v>260</v>
      </c>
      <c r="H266" s="30">
        <v>0</v>
      </c>
      <c r="I266" s="42">
        <f t="shared" si="27"/>
        <v>73.68503879496744</v>
      </c>
      <c r="K266" s="132">
        <f t="shared" si="31"/>
        <v>0.027920778681210554</v>
      </c>
    </row>
    <row r="267" spans="1:11" ht="12.75">
      <c r="A267" s="27">
        <f t="shared" si="30"/>
        <v>24100000</v>
      </c>
      <c r="B267" s="27">
        <f t="shared" si="28"/>
        <v>30478140</v>
      </c>
      <c r="C267" s="28">
        <f t="shared" si="24"/>
        <v>0.26928065244587196</v>
      </c>
      <c r="D267" s="27">
        <f t="shared" si="25"/>
        <v>147440.0905595708</v>
      </c>
      <c r="E267" s="29">
        <f t="shared" si="29"/>
        <v>2E-06</v>
      </c>
      <c r="F267" s="61">
        <v>1</v>
      </c>
      <c r="G267" s="27">
        <f t="shared" si="26"/>
        <v>260</v>
      </c>
      <c r="H267" s="30">
        <v>0</v>
      </c>
      <c r="I267" s="42">
        <f t="shared" si="27"/>
        <v>73.7200452797854</v>
      </c>
      <c r="K267" s="132">
        <f t="shared" si="31"/>
        <v>0.027575273781033284</v>
      </c>
    </row>
    <row r="268" spans="1:11" ht="12.75">
      <c r="A268" s="27">
        <f t="shared" si="30"/>
        <v>24200000</v>
      </c>
      <c r="B268" s="27">
        <f t="shared" si="28"/>
        <v>30578140</v>
      </c>
      <c r="C268" s="28">
        <f t="shared" si="24"/>
        <v>0.26593459731958147</v>
      </c>
      <c r="D268" s="27">
        <f t="shared" si="25"/>
        <v>147509.23355487388</v>
      </c>
      <c r="E268" s="29">
        <f t="shared" si="29"/>
        <v>2E-06</v>
      </c>
      <c r="F268" s="61">
        <v>1</v>
      </c>
      <c r="G268" s="27">
        <f t="shared" si="26"/>
        <v>260</v>
      </c>
      <c r="H268" s="30">
        <v>0</v>
      </c>
      <c r="I268" s="42">
        <f t="shared" si="27"/>
        <v>73.75461677743694</v>
      </c>
      <c r="K268" s="132">
        <f t="shared" si="31"/>
        <v>0.027232626118247942</v>
      </c>
    </row>
    <row r="269" spans="1:11" ht="12.75">
      <c r="A269" s="27">
        <f t="shared" si="30"/>
        <v>24300000</v>
      </c>
      <c r="B269" s="27">
        <f t="shared" si="28"/>
        <v>30678140</v>
      </c>
      <c r="C269" s="28">
        <f t="shared" si="24"/>
        <v>0.2626160801578167</v>
      </c>
      <c r="D269" s="27">
        <f t="shared" si="25"/>
        <v>147577.51373571492</v>
      </c>
      <c r="E269" s="29">
        <f t="shared" si="29"/>
        <v>2E-06</v>
      </c>
      <c r="F269" s="61">
        <v>1</v>
      </c>
      <c r="G269" s="27">
        <f t="shared" si="26"/>
        <v>260</v>
      </c>
      <c r="H269" s="30">
        <v>0</v>
      </c>
      <c r="I269" s="42">
        <f t="shared" si="27"/>
        <v>73.78875686785747</v>
      </c>
      <c r="K269" s="132">
        <f t="shared" si="31"/>
        <v>0.026892798438644724</v>
      </c>
    </row>
    <row r="270" spans="1:11" ht="12.75">
      <c r="A270" s="27">
        <f t="shared" si="30"/>
        <v>24400000</v>
      </c>
      <c r="B270" s="27">
        <f t="shared" si="28"/>
        <v>30778140</v>
      </c>
      <c r="C270" s="28">
        <f t="shared" si="24"/>
        <v>0.25932474307225045</v>
      </c>
      <c r="D270" s="27">
        <f t="shared" si="25"/>
        <v>147644.9381689137</v>
      </c>
      <c r="E270" s="29">
        <f t="shared" si="29"/>
        <v>2E-06</v>
      </c>
      <c r="F270" s="61">
        <v>1</v>
      </c>
      <c r="G270" s="27">
        <f t="shared" si="26"/>
        <v>260</v>
      </c>
      <c r="H270" s="30">
        <v>0</v>
      </c>
      <c r="I270" s="42">
        <f t="shared" si="27"/>
        <v>73.82246908445687</v>
      </c>
      <c r="K270" s="132">
        <f t="shared" si="31"/>
        <v>0.026555754093216304</v>
      </c>
    </row>
    <row r="271" spans="1:11" ht="12.75">
      <c r="A271" s="27">
        <f t="shared" si="30"/>
        <v>24500000</v>
      </c>
      <c r="B271" s="27">
        <f t="shared" si="28"/>
        <v>30878140</v>
      </c>
      <c r="C271" s="28">
        <f t="shared" si="24"/>
        <v>0.2560602339696977</v>
      </c>
      <c r="D271" s="27">
        <f t="shared" si="25"/>
        <v>147711.51382974582</v>
      </c>
      <c r="E271" s="29">
        <f t="shared" si="29"/>
        <v>2E-06</v>
      </c>
      <c r="F271" s="61">
        <v>1</v>
      </c>
      <c r="G271" s="27">
        <f t="shared" si="26"/>
        <v>260</v>
      </c>
      <c r="H271" s="30">
        <v>0</v>
      </c>
      <c r="I271" s="42">
        <f t="shared" si="27"/>
        <v>73.85575691487291</v>
      </c>
      <c r="K271" s="132">
        <f t="shared" si="31"/>
        <v>0.026221457026398023</v>
      </c>
    </row>
    <row r="272" spans="1:11" ht="12.75">
      <c r="A272" s="27">
        <f t="shared" si="30"/>
        <v>24600000</v>
      </c>
      <c r="B272" s="27">
        <f t="shared" si="28"/>
        <v>30978140</v>
      </c>
      <c r="C272" s="28">
        <f t="shared" si="24"/>
        <v>0.2528222064398733</v>
      </c>
      <c r="D272" s="27">
        <f t="shared" si="25"/>
        <v>147777.2476034202</v>
      </c>
      <c r="E272" s="29">
        <f t="shared" si="29"/>
        <v>2E-06</v>
      </c>
      <c r="F272" s="61">
        <v>1</v>
      </c>
      <c r="G272" s="27">
        <f t="shared" si="26"/>
        <v>260</v>
      </c>
      <c r="H272" s="30">
        <v>0</v>
      </c>
      <c r="I272" s="42">
        <f t="shared" si="27"/>
        <v>73.8886238017101</v>
      </c>
      <c r="K272" s="132">
        <f t="shared" si="31"/>
        <v>0.025889871764573916</v>
      </c>
    </row>
    <row r="273" spans="1:11" ht="12.75">
      <c r="A273" s="27">
        <f t="shared" si="30"/>
        <v>24700000</v>
      </c>
      <c r="B273" s="27">
        <f t="shared" si="28"/>
        <v>31078140</v>
      </c>
      <c r="C273" s="28">
        <f t="shared" si="24"/>
        <v>0.24961031964567773</v>
      </c>
      <c r="D273" s="27">
        <f t="shared" si="25"/>
        <v>147842.14628652806</v>
      </c>
      <c r="E273" s="29">
        <f t="shared" si="29"/>
        <v>2E-06</v>
      </c>
      <c r="F273" s="61">
        <v>1</v>
      </c>
      <c r="G273" s="27">
        <f t="shared" si="26"/>
        <v>260</v>
      </c>
      <c r="H273" s="30">
        <v>0</v>
      </c>
      <c r="I273" s="42">
        <f t="shared" si="27"/>
        <v>73.92107314326404</v>
      </c>
      <c r="K273" s="132">
        <f t="shared" si="31"/>
        <v>0.02556096340484157</v>
      </c>
    </row>
    <row r="274" spans="1:11" ht="12.75">
      <c r="A274" s="27">
        <f t="shared" si="30"/>
        <v>24800000</v>
      </c>
      <c r="B274" s="27">
        <f t="shared" si="28"/>
        <v>31178140</v>
      </c>
      <c r="C274" s="28">
        <f t="shared" si="24"/>
        <v>0.24642423821594572</v>
      </c>
      <c r="D274" s="27">
        <f t="shared" si="25"/>
        <v>147906.21658846422</v>
      </c>
      <c r="E274" s="29">
        <f t="shared" si="29"/>
        <v>2E-06</v>
      </c>
      <c r="F274" s="61">
        <v>1</v>
      </c>
      <c r="G274" s="27">
        <f t="shared" si="26"/>
        <v>260</v>
      </c>
      <c r="H274" s="30">
        <v>0</v>
      </c>
      <c r="I274" s="42">
        <f t="shared" si="27"/>
        <v>73.95310829423212</v>
      </c>
      <c r="K274" s="132">
        <f t="shared" si="31"/>
        <v>0.025234697604029212</v>
      </c>
    </row>
    <row r="275" spans="1:11" ht="12.75">
      <c r="A275" s="27">
        <f t="shared" si="30"/>
        <v>24900000</v>
      </c>
      <c r="B275" s="27">
        <f t="shared" si="28"/>
        <v>31278140</v>
      </c>
      <c r="C275" s="28">
        <f t="shared" si="24"/>
        <v>0.24326363214059543</v>
      </c>
      <c r="D275" s="27">
        <f t="shared" si="25"/>
        <v>147969.46513282077</v>
      </c>
      <c r="E275" s="29">
        <f t="shared" si="29"/>
        <v>2E-06</v>
      </c>
      <c r="F275" s="61">
        <v>1</v>
      </c>
      <c r="G275" s="27">
        <f t="shared" si="26"/>
        <v>260</v>
      </c>
      <c r="H275" s="30">
        <v>0</v>
      </c>
      <c r="I275" s="42">
        <f t="shared" si="27"/>
        <v>73.98473256641039</v>
      </c>
      <c r="K275" s="132">
        <f t="shared" si="31"/>
        <v>0.02491104056795864</v>
      </c>
    </row>
    <row r="276" spans="1:11" ht="12.75">
      <c r="A276" s="27">
        <f t="shared" si="30"/>
        <v>25000000</v>
      </c>
      <c r="B276" s="27">
        <f t="shared" si="28"/>
        <v>31378140</v>
      </c>
      <c r="C276" s="28">
        <f t="shared" si="24"/>
        <v>0.24012817666811667</v>
      </c>
      <c r="D276" s="27">
        <f t="shared" si="25"/>
        <v>148031.89845875447</v>
      </c>
      <c r="E276" s="29">
        <f t="shared" si="29"/>
        <v>2E-06</v>
      </c>
      <c r="F276" s="61">
        <v>1</v>
      </c>
      <c r="G276" s="27">
        <f t="shared" si="26"/>
        <v>260</v>
      </c>
      <c r="H276" s="30">
        <v>0</v>
      </c>
      <c r="I276" s="42">
        <f t="shared" si="27"/>
        <v>74.01594922937724</v>
      </c>
      <c r="K276" s="132">
        <f t="shared" si="31"/>
        <v>0.024589959040947632</v>
      </c>
    </row>
    <row r="277" spans="1:11" ht="12.75">
      <c r="A277" s="27">
        <f t="shared" si="30"/>
        <v>25100000</v>
      </c>
      <c r="B277" s="27">
        <f t="shared" si="28"/>
        <v>31478140</v>
      </c>
      <c r="C277" s="28">
        <f t="shared" si="24"/>
        <v>0.2370175522053386</v>
      </c>
      <c r="D277" s="27">
        <f t="shared" si="25"/>
        <v>148093.52302232786</v>
      </c>
      <c r="E277" s="29">
        <f t="shared" si="29"/>
        <v>2E-06</v>
      </c>
      <c r="F277" s="61">
        <v>1</v>
      </c>
      <c r="G277" s="27">
        <f t="shared" si="26"/>
        <v>260</v>
      </c>
      <c r="H277" s="30">
        <v>0</v>
      </c>
      <c r="I277" s="42">
        <f t="shared" si="27"/>
        <v>74.04676151116394</v>
      </c>
      <c r="K277" s="132">
        <f t="shared" si="31"/>
        <v>0.024271420295545836</v>
      </c>
    </row>
    <row r="278" spans="1:11" ht="12.75">
      <c r="A278" s="27">
        <f t="shared" si="30"/>
        <v>25200000</v>
      </c>
      <c r="B278" s="27">
        <f t="shared" si="28"/>
        <v>31578140</v>
      </c>
      <c r="C278" s="28">
        <f t="shared" si="24"/>
        <v>0.2339314442194194</v>
      </c>
      <c r="D278" s="27">
        <f t="shared" si="25"/>
        <v>148154.3451978249</v>
      </c>
      <c r="E278" s="29">
        <f t="shared" si="29"/>
        <v>2E-06</v>
      </c>
      <c r="F278" s="61">
        <v>1</v>
      </c>
      <c r="G278" s="27">
        <f t="shared" si="26"/>
        <v>260</v>
      </c>
      <c r="H278" s="30">
        <v>0</v>
      </c>
      <c r="I278" s="42">
        <f t="shared" si="27"/>
        <v>74.07717259891245</v>
      </c>
      <c r="K278" s="132">
        <f t="shared" si="31"/>
        <v>0.02395539212249816</v>
      </c>
    </row>
    <row r="279" spans="1:11" ht="12.75">
      <c r="A279" s="27">
        <f t="shared" si="30"/>
        <v>25300000</v>
      </c>
      <c r="B279" s="27">
        <f t="shared" si="28"/>
        <v>31678140</v>
      </c>
      <c r="C279" s="28">
        <f t="shared" si="24"/>
        <v>0.23086954314200164</v>
      </c>
      <c r="D279" s="27">
        <f t="shared" si="25"/>
        <v>148214.37127904184</v>
      </c>
      <c r="E279" s="29">
        <f t="shared" si="29"/>
        <v>2E-06</v>
      </c>
      <c r="F279" s="61">
        <v>1</v>
      </c>
      <c r="G279" s="27">
        <f t="shared" si="26"/>
        <v>260</v>
      </c>
      <c r="H279" s="30">
        <v>0</v>
      </c>
      <c r="I279" s="42">
        <f t="shared" si="27"/>
        <v>74.10718563952092</v>
      </c>
      <c r="K279" s="132">
        <f t="shared" si="31"/>
        <v>0.02364184282092995</v>
      </c>
    </row>
    <row r="280" spans="1:11" ht="12.75">
      <c r="A280" s="27">
        <f t="shared" si="30"/>
        <v>25400000</v>
      </c>
      <c r="B280" s="27">
        <f t="shared" si="28"/>
        <v>31778140</v>
      </c>
      <c r="C280" s="28">
        <f t="shared" si="24"/>
        <v>0.22783154427547883</v>
      </c>
      <c r="D280" s="27">
        <f t="shared" si="25"/>
        <v>148273.60748055347</v>
      </c>
      <c r="E280" s="29">
        <f t="shared" si="29"/>
        <v>2E-06</v>
      </c>
      <c r="F280" s="61">
        <v>1</v>
      </c>
      <c r="G280" s="27">
        <f t="shared" si="26"/>
        <v>260</v>
      </c>
      <c r="H280" s="30">
        <v>0</v>
      </c>
      <c r="I280" s="42">
        <f t="shared" si="27"/>
        <v>74.13680374027673</v>
      </c>
      <c r="K280" s="132">
        <f t="shared" si="31"/>
        <v>0.023330741188748356</v>
      </c>
    </row>
    <row r="281" spans="1:11" ht="12.75">
      <c r="A281" s="27">
        <f t="shared" si="30"/>
        <v>25500000</v>
      </c>
      <c r="B281" s="27">
        <f t="shared" si="28"/>
        <v>31878140</v>
      </c>
      <c r="C281" s="28">
        <f t="shared" si="24"/>
        <v>0.22481714770132039</v>
      </c>
      <c r="D281" s="27">
        <f t="shared" si="25"/>
        <v>148332.05993895582</v>
      </c>
      <c r="E281" s="29">
        <f t="shared" si="29"/>
        <v>2E-06</v>
      </c>
      <c r="F281" s="61">
        <v>1</v>
      </c>
      <c r="G281" s="27">
        <f t="shared" si="26"/>
        <v>260</v>
      </c>
      <c r="H281" s="30">
        <v>0</v>
      </c>
      <c r="I281" s="42">
        <f t="shared" si="27"/>
        <v>74.16602996947792</v>
      </c>
      <c r="K281" s="132">
        <f t="shared" si="31"/>
        <v>0.0230220565132545</v>
      </c>
    </row>
    <row r="282" spans="1:11" ht="12.75">
      <c r="A282" s="27">
        <f t="shared" si="30"/>
        <v>25600000</v>
      </c>
      <c r="B282" s="27">
        <f t="shared" si="28"/>
        <v>31978140</v>
      </c>
      <c r="C282" s="28">
        <f aca="true" t="shared" si="32" ref="C282:C345">$B$3*$B$4/($B282-0.5*$B$9)^2-$B$8*($B282-0.5*$B$9)</f>
        <v>0.22182605819040294</v>
      </c>
      <c r="D282" s="27">
        <f aca="true" t="shared" si="33" ref="D282:D345">(G282+H282)*C282+D281</f>
        <v>148389.73471408532</v>
      </c>
      <c r="E282" s="29">
        <f t="shared" si="29"/>
        <v>2E-06</v>
      </c>
      <c r="F282" s="61">
        <v>1</v>
      </c>
      <c r="G282" s="27">
        <f aca="true" t="shared" si="34" ref="G282:G345">E282*$B$6*$B$9</f>
        <v>260</v>
      </c>
      <c r="H282" s="30">
        <v>0</v>
      </c>
      <c r="I282" s="42">
        <f aca="true" t="shared" si="35" ref="I282:I345">D282/E282/1000000000</f>
        <v>74.19486735704267</v>
      </c>
      <c r="K282" s="132">
        <f t="shared" si="31"/>
        <v>0.02271575856196108</v>
      </c>
    </row>
    <row r="283" spans="1:11" ht="12.75">
      <c r="A283" s="27">
        <f t="shared" si="30"/>
        <v>25700000</v>
      </c>
      <c r="B283" s="27">
        <f aca="true" t="shared" si="36" ref="B283:B346">$B$5+A283</f>
        <v>32078140</v>
      </c>
      <c r="C283" s="28">
        <f t="shared" si="32"/>
        <v>0.21885798511529903</v>
      </c>
      <c r="D283" s="27">
        <f t="shared" si="33"/>
        <v>148446.6377902153</v>
      </c>
      <c r="E283" s="29">
        <f aca="true" t="shared" si="37" ref="E283:E346">F283*$D$13/1000000</f>
        <v>2E-06</v>
      </c>
      <c r="F283" s="61">
        <v>1</v>
      </c>
      <c r="G283" s="27">
        <f t="shared" si="34"/>
        <v>260</v>
      </c>
      <c r="H283" s="30">
        <v>0</v>
      </c>
      <c r="I283" s="42">
        <f t="shared" si="35"/>
        <v>74.22331889510765</v>
      </c>
      <c r="K283" s="132">
        <f t="shared" si="31"/>
        <v>0.02241181757361044</v>
      </c>
    </row>
    <row r="284" spans="1:11" ht="12.75">
      <c r="A284" s="27">
        <f aca="true" t="shared" si="38" ref="A284:A347">A283+100000</f>
        <v>25800000</v>
      </c>
      <c r="B284" s="27">
        <f t="shared" si="36"/>
        <v>32178140</v>
      </c>
      <c r="C284" s="28">
        <f t="shared" si="32"/>
        <v>0.21591264236447302</v>
      </c>
      <c r="D284" s="27">
        <f t="shared" si="33"/>
        <v>148502.77507723006</v>
      </c>
      <c r="E284" s="29">
        <f t="shared" si="37"/>
        <v>2E-06</v>
      </c>
      <c r="F284" s="61">
        <v>1</v>
      </c>
      <c r="G284" s="27">
        <f t="shared" si="34"/>
        <v>260</v>
      </c>
      <c r="H284" s="30">
        <v>0</v>
      </c>
      <c r="I284" s="42">
        <f t="shared" si="35"/>
        <v>74.25138753861503</v>
      </c>
      <c r="K284" s="132">
        <f aca="true" t="shared" si="39" ref="K284:K347">C284/$C$26</f>
        <v>0.022110204249387918</v>
      </c>
    </row>
    <row r="285" spans="1:11" ht="12.75">
      <c r="A285" s="27">
        <f t="shared" si="38"/>
        <v>25900000</v>
      </c>
      <c r="B285" s="27">
        <f t="shared" si="36"/>
        <v>32278140</v>
      </c>
      <c r="C285" s="28">
        <f t="shared" si="32"/>
        <v>0.2129897482583387</v>
      </c>
      <c r="D285" s="27">
        <f t="shared" si="33"/>
        <v>148558.15241177724</v>
      </c>
      <c r="E285" s="29">
        <f t="shared" si="37"/>
        <v>2E-06</v>
      </c>
      <c r="F285" s="61">
        <v>1</v>
      </c>
      <c r="G285" s="27">
        <f t="shared" si="34"/>
        <v>260</v>
      </c>
      <c r="H285" s="30">
        <v>0</v>
      </c>
      <c r="I285" s="42">
        <f t="shared" si="35"/>
        <v>74.27907620588863</v>
      </c>
      <c r="K285" s="132">
        <f t="shared" si="39"/>
        <v>0.021810889744325865</v>
      </c>
    </row>
    <row r="286" spans="1:11" ht="12.75">
      <c r="A286" s="27">
        <f t="shared" si="38"/>
        <v>26000000</v>
      </c>
      <c r="B286" s="27">
        <f t="shared" si="36"/>
        <v>32378140</v>
      </c>
      <c r="C286" s="28">
        <f t="shared" si="32"/>
        <v>0.21008902546713065</v>
      </c>
      <c r="D286" s="27">
        <f t="shared" si="33"/>
        <v>148612.7755583987</v>
      </c>
      <c r="E286" s="29">
        <f t="shared" si="37"/>
        <v>2E-06</v>
      </c>
      <c r="F286" s="61">
        <v>1</v>
      </c>
      <c r="G286" s="27">
        <f t="shared" si="34"/>
        <v>260</v>
      </c>
      <c r="H286" s="30">
        <v>0</v>
      </c>
      <c r="I286" s="42">
        <f t="shared" si="35"/>
        <v>74.30638777919934</v>
      </c>
      <c r="K286" s="132">
        <f t="shared" si="39"/>
        <v>0.021513845658893388</v>
      </c>
    </row>
    <row r="287" spans="1:11" ht="12.75">
      <c r="A287" s="27">
        <f t="shared" si="38"/>
        <v>26100000</v>
      </c>
      <c r="B287" s="27">
        <f t="shared" si="36"/>
        <v>32478140</v>
      </c>
      <c r="C287" s="28">
        <f t="shared" si="32"/>
        <v>0.2072102009305469</v>
      </c>
      <c r="D287" s="27">
        <f t="shared" si="33"/>
        <v>148666.65021064063</v>
      </c>
      <c r="E287" s="29">
        <f t="shared" si="37"/>
        <v>2E-06</v>
      </c>
      <c r="F287" s="61">
        <v>1</v>
      </c>
      <c r="G287" s="27">
        <f t="shared" si="34"/>
        <v>260</v>
      </c>
      <c r="H287" s="30">
        <v>0</v>
      </c>
      <c r="I287" s="42">
        <f t="shared" si="35"/>
        <v>74.33332510532031</v>
      </c>
      <c r="K287" s="132">
        <f t="shared" si="39"/>
        <v>0.021219044030767468</v>
      </c>
    </row>
    <row r="288" spans="1:11" ht="12.75">
      <c r="A288" s="27">
        <f t="shared" si="38"/>
        <v>26200000</v>
      </c>
      <c r="B288" s="27">
        <f t="shared" si="36"/>
        <v>32578140</v>
      </c>
      <c r="C288" s="28">
        <f t="shared" si="32"/>
        <v>0.20435300577911686</v>
      </c>
      <c r="D288" s="27">
        <f t="shared" si="33"/>
        <v>148719.7819921432</v>
      </c>
      <c r="E288" s="29">
        <f t="shared" si="37"/>
        <v>2E-06</v>
      </c>
      <c r="F288" s="61">
        <v>1</v>
      </c>
      <c r="G288" s="27">
        <f t="shared" si="34"/>
        <v>260</v>
      </c>
      <c r="H288" s="30">
        <v>0</v>
      </c>
      <c r="I288" s="42">
        <f t="shared" si="35"/>
        <v>74.3598909960716</v>
      </c>
      <c r="K288" s="132">
        <f t="shared" si="39"/>
        <v>0.020926457326780775</v>
      </c>
    </row>
    <row r="289" spans="1:11" ht="12.75">
      <c r="A289" s="27">
        <f t="shared" si="38"/>
        <v>26300000</v>
      </c>
      <c r="B289" s="27">
        <f t="shared" si="36"/>
        <v>32678140</v>
      </c>
      <c r="C289" s="28">
        <f t="shared" si="32"/>
        <v>0.2015171752572549</v>
      </c>
      <c r="D289" s="27">
        <f t="shared" si="33"/>
        <v>148772.17645771007</v>
      </c>
      <c r="E289" s="29">
        <f t="shared" si="37"/>
        <v>2E-06</v>
      </c>
      <c r="F289" s="61">
        <v>1</v>
      </c>
      <c r="G289" s="27">
        <f t="shared" si="34"/>
        <v>260</v>
      </c>
      <c r="H289" s="30">
        <v>0</v>
      </c>
      <c r="I289" s="42">
        <f t="shared" si="35"/>
        <v>74.38608822885504</v>
      </c>
      <c r="K289" s="132">
        <f t="shared" si="39"/>
        <v>0.02063605843504208</v>
      </c>
    </row>
    <row r="290" spans="1:11" ht="12.75">
      <c r="A290" s="27">
        <f t="shared" si="38"/>
        <v>26400000</v>
      </c>
      <c r="B290" s="27">
        <f t="shared" si="36"/>
        <v>32778140</v>
      </c>
      <c r="C290" s="28">
        <f t="shared" si="32"/>
        <v>0.19870244864795628</v>
      </c>
      <c r="D290" s="27">
        <f t="shared" si="33"/>
        <v>148823.83909435853</v>
      </c>
      <c r="E290" s="29">
        <f t="shared" si="37"/>
        <v>2E-06</v>
      </c>
      <c r="F290" s="61">
        <v>1</v>
      </c>
      <c r="G290" s="27">
        <f t="shared" si="34"/>
        <v>260</v>
      </c>
      <c r="H290" s="30">
        <v>0</v>
      </c>
      <c r="I290" s="42">
        <f t="shared" si="35"/>
        <v>74.41191954717927</v>
      </c>
      <c r="K290" s="132">
        <f t="shared" si="39"/>
        <v>0.02034782065722486</v>
      </c>
    </row>
    <row r="291" spans="1:11" ht="12.75">
      <c r="A291" s="27">
        <f t="shared" si="38"/>
        <v>26500000</v>
      </c>
      <c r="B291" s="27">
        <f t="shared" si="36"/>
        <v>32878140</v>
      </c>
      <c r="C291" s="28">
        <f t="shared" si="32"/>
        <v>0.1959085691990967</v>
      </c>
      <c r="D291" s="27">
        <f t="shared" si="33"/>
        <v>148874.7753223503</v>
      </c>
      <c r="E291" s="29">
        <f t="shared" si="37"/>
        <v>2E-06</v>
      </c>
      <c r="F291" s="61">
        <v>1</v>
      </c>
      <c r="G291" s="27">
        <f t="shared" si="34"/>
        <v>260</v>
      </c>
      <c r="H291" s="30">
        <v>0</v>
      </c>
      <c r="I291" s="42">
        <f t="shared" si="35"/>
        <v>74.43738766117515</v>
      </c>
      <c r="K291" s="132">
        <f t="shared" si="39"/>
        <v>0.02006171770102012</v>
      </c>
    </row>
    <row r="292" spans="1:11" ht="12.75">
      <c r="A292" s="27">
        <f t="shared" si="38"/>
        <v>26600000</v>
      </c>
      <c r="B292" s="27">
        <f t="shared" si="36"/>
        <v>32978140</v>
      </c>
      <c r="C292" s="28">
        <f t="shared" si="32"/>
        <v>0.1931352840512962</v>
      </c>
      <c r="D292" s="27">
        <f t="shared" si="33"/>
        <v>148924.99049620362</v>
      </c>
      <c r="E292" s="29">
        <f t="shared" si="37"/>
        <v>2E-06</v>
      </c>
      <c r="F292" s="61">
        <v>1</v>
      </c>
      <c r="G292" s="27">
        <f t="shared" si="34"/>
        <v>260</v>
      </c>
      <c r="H292" s="30">
        <v>0</v>
      </c>
      <c r="I292" s="42">
        <f t="shared" si="35"/>
        <v>74.46249524810182</v>
      </c>
      <c r="K292" s="132">
        <f t="shared" si="39"/>
        <v>0.019777723672749395</v>
      </c>
    </row>
    <row r="293" spans="1:11" ht="12.75">
      <c r="A293" s="27">
        <f t="shared" si="38"/>
        <v>26700000</v>
      </c>
      <c r="B293" s="27">
        <f t="shared" si="36"/>
        <v>33078140</v>
      </c>
      <c r="C293" s="28">
        <f t="shared" si="32"/>
        <v>0.19038234416730956</v>
      </c>
      <c r="D293" s="27">
        <f t="shared" si="33"/>
        <v>148974.48990568714</v>
      </c>
      <c r="E293" s="29">
        <f t="shared" si="37"/>
        <v>2E-06</v>
      </c>
      <c r="F293" s="61">
        <v>1</v>
      </c>
      <c r="G293" s="27">
        <f t="shared" si="34"/>
        <v>260</v>
      </c>
      <c r="H293" s="30">
        <v>0</v>
      </c>
      <c r="I293" s="42">
        <f t="shared" si="35"/>
        <v>74.48724495284357</v>
      </c>
      <c r="K293" s="132">
        <f t="shared" si="39"/>
        <v>0.019495813070134094</v>
      </c>
    </row>
    <row r="294" spans="1:11" ht="12.75">
      <c r="A294" s="27">
        <f t="shared" si="38"/>
        <v>26800000</v>
      </c>
      <c r="B294" s="27">
        <f t="shared" si="36"/>
        <v>33178140</v>
      </c>
      <c r="C294" s="28">
        <f t="shared" si="32"/>
        <v>0.18764950426290644</v>
      </c>
      <c r="D294" s="27">
        <f t="shared" si="33"/>
        <v>149023.2787767955</v>
      </c>
      <c r="E294" s="29">
        <f t="shared" si="37"/>
        <v>2E-06</v>
      </c>
      <c r="F294" s="61">
        <v>1</v>
      </c>
      <c r="G294" s="27">
        <f t="shared" si="34"/>
        <v>260</v>
      </c>
      <c r="H294" s="30">
        <v>0</v>
      </c>
      <c r="I294" s="42">
        <f t="shared" si="35"/>
        <v>74.51163938839775</v>
      </c>
      <c r="K294" s="132">
        <f t="shared" si="39"/>
        <v>0.019215960775217374</v>
      </c>
    </row>
    <row r="295" spans="1:11" ht="12.75">
      <c r="A295" s="27">
        <f t="shared" si="38"/>
        <v>26900000</v>
      </c>
      <c r="B295" s="27">
        <f t="shared" si="36"/>
        <v>33278140</v>
      </c>
      <c r="C295" s="28">
        <f t="shared" si="32"/>
        <v>0.18493652273920538</v>
      </c>
      <c r="D295" s="27">
        <f t="shared" si="33"/>
        <v>149071.3622727077</v>
      </c>
      <c r="E295" s="29">
        <f t="shared" si="37"/>
        <v>2E-06</v>
      </c>
      <c r="F295" s="61">
        <v>1</v>
      </c>
      <c r="G295" s="27">
        <f t="shared" si="34"/>
        <v>260</v>
      </c>
      <c r="H295" s="30">
        <v>0</v>
      </c>
      <c r="I295" s="42">
        <f t="shared" si="35"/>
        <v>74.53568113635386</v>
      </c>
      <c r="K295" s="132">
        <f t="shared" si="39"/>
        <v>0.01893814204743492</v>
      </c>
    </row>
    <row r="296" spans="1:11" ht="12.75">
      <c r="A296" s="27">
        <f t="shared" si="38"/>
        <v>27000000</v>
      </c>
      <c r="B296" s="27">
        <f t="shared" si="36"/>
        <v>33378140</v>
      </c>
      <c r="C296" s="28">
        <f t="shared" si="32"/>
        <v>0.18224316161642704</v>
      </c>
      <c r="D296" s="27">
        <f t="shared" si="33"/>
        <v>149118.74549472795</v>
      </c>
      <c r="E296" s="29">
        <f t="shared" si="37"/>
        <v>2E-06</v>
      </c>
      <c r="F296" s="61">
        <v>1</v>
      </c>
      <c r="G296" s="27">
        <f t="shared" si="34"/>
        <v>260</v>
      </c>
      <c r="H296" s="30">
        <v>0</v>
      </c>
      <c r="I296" s="42">
        <f t="shared" si="35"/>
        <v>74.55937274736398</v>
      </c>
      <c r="K296" s="132">
        <f t="shared" si="39"/>
        <v>0.018662332516831033</v>
      </c>
    </row>
    <row r="297" spans="1:11" ht="12.75">
      <c r="A297" s="27">
        <f t="shared" si="38"/>
        <v>27100000</v>
      </c>
      <c r="B297" s="27">
        <f t="shared" si="36"/>
        <v>33478140</v>
      </c>
      <c r="C297" s="28">
        <f t="shared" si="32"/>
        <v>0.17956918646903225</v>
      </c>
      <c r="D297" s="27">
        <f t="shared" si="33"/>
        <v>149165.4334832099</v>
      </c>
      <c r="E297" s="29">
        <f t="shared" si="37"/>
        <v>2E-06</v>
      </c>
      <c r="F297" s="61">
        <v>1</v>
      </c>
      <c r="G297" s="27">
        <f t="shared" si="34"/>
        <v>260</v>
      </c>
      <c r="H297" s="30">
        <v>0</v>
      </c>
      <c r="I297" s="42">
        <f t="shared" si="35"/>
        <v>74.58271674160495</v>
      </c>
      <c r="K297" s="132">
        <f t="shared" si="39"/>
        <v>0.018388508177416555</v>
      </c>
    </row>
    <row r="298" spans="1:11" ht="12.75">
      <c r="A298" s="27">
        <f t="shared" si="38"/>
        <v>27200000</v>
      </c>
      <c r="B298" s="27">
        <f t="shared" si="36"/>
        <v>33578140</v>
      </c>
      <c r="C298" s="28">
        <f t="shared" si="32"/>
        <v>0.17691436636221267</v>
      </c>
      <c r="D298" s="27">
        <f t="shared" si="33"/>
        <v>149211.43121846407</v>
      </c>
      <c r="E298" s="29">
        <f t="shared" si="37"/>
        <v>2E-06</v>
      </c>
      <c r="F298" s="61">
        <v>1</v>
      </c>
      <c r="G298" s="27">
        <f t="shared" si="34"/>
        <v>260</v>
      </c>
      <c r="H298" s="30">
        <v>0</v>
      </c>
      <c r="I298" s="42">
        <f t="shared" si="35"/>
        <v>74.60571560923204</v>
      </c>
      <c r="K298" s="132">
        <f t="shared" si="39"/>
        <v>0.018116645380665285</v>
      </c>
    </row>
    <row r="299" spans="1:11" ht="12.75">
      <c r="A299" s="27">
        <f t="shared" si="38"/>
        <v>27300000</v>
      </c>
      <c r="B299" s="27">
        <f t="shared" si="36"/>
        <v>33678140</v>
      </c>
      <c r="C299" s="28">
        <f t="shared" si="32"/>
        <v>0.17427847378970124</v>
      </c>
      <c r="D299" s="27">
        <f t="shared" si="33"/>
        <v>149256.7436216494</v>
      </c>
      <c r="E299" s="29">
        <f t="shared" si="37"/>
        <v>2E-06</v>
      </c>
      <c r="F299" s="61">
        <v>1</v>
      </c>
      <c r="G299" s="27">
        <f t="shared" si="34"/>
        <v>260</v>
      </c>
      <c r="H299" s="30">
        <v>0</v>
      </c>
      <c r="I299" s="42">
        <f t="shared" si="35"/>
        <v>74.6283718108247</v>
      </c>
      <c r="K299" s="132">
        <f t="shared" si="39"/>
        <v>0.017846720829145544</v>
      </c>
    </row>
    <row r="300" spans="1:11" ht="12.75">
      <c r="A300" s="27">
        <f t="shared" si="38"/>
        <v>27400000</v>
      </c>
      <c r="B300" s="27">
        <f t="shared" si="36"/>
        <v>33778140</v>
      </c>
      <c r="C300" s="28">
        <f t="shared" si="32"/>
        <v>0.1716612846128713</v>
      </c>
      <c r="D300" s="27">
        <f t="shared" si="33"/>
        <v>149301.37555564873</v>
      </c>
      <c r="E300" s="29">
        <f t="shared" si="37"/>
        <v>2E-06</v>
      </c>
      <c r="F300" s="61">
        <v>1</v>
      </c>
      <c r="G300" s="27">
        <f t="shared" si="34"/>
        <v>260</v>
      </c>
      <c r="H300" s="30">
        <v>0</v>
      </c>
      <c r="I300" s="42">
        <f t="shared" si="35"/>
        <v>74.65068777782437</v>
      </c>
      <c r="K300" s="132">
        <f t="shared" si="39"/>
        <v>0.017578711570283734</v>
      </c>
    </row>
    <row r="301" spans="1:11" ht="12.75">
      <c r="A301" s="27">
        <f t="shared" si="38"/>
        <v>27500000</v>
      </c>
      <c r="B301" s="27">
        <f t="shared" si="36"/>
        <v>33878140</v>
      </c>
      <c r="C301" s="28">
        <f t="shared" si="32"/>
        <v>0.1690625780010943</v>
      </c>
      <c r="D301" s="27">
        <f t="shared" si="33"/>
        <v>149345.33182592902</v>
      </c>
      <c r="E301" s="29">
        <f t="shared" si="37"/>
        <v>2E-06</v>
      </c>
      <c r="F301" s="61">
        <v>1</v>
      </c>
      <c r="G301" s="27">
        <f t="shared" si="34"/>
        <v>260</v>
      </c>
      <c r="H301" s="30">
        <v>0</v>
      </c>
      <c r="I301" s="42">
        <f t="shared" si="35"/>
        <v>74.6726659129645</v>
      </c>
      <c r="K301" s="132">
        <f t="shared" si="39"/>
        <v>0.017312594990256745</v>
      </c>
    </row>
    <row r="302" spans="1:11" ht="12.75">
      <c r="A302" s="27">
        <f t="shared" si="38"/>
        <v>27600000</v>
      </c>
      <c r="B302" s="27">
        <f t="shared" si="36"/>
        <v>33978140</v>
      </c>
      <c r="C302" s="28">
        <f t="shared" si="32"/>
        <v>0.166482136373326</v>
      </c>
      <c r="D302" s="27">
        <f t="shared" si="33"/>
        <v>149388.6171813861</v>
      </c>
      <c r="E302" s="29">
        <f t="shared" si="37"/>
        <v>2E-06</v>
      </c>
      <c r="F302" s="61">
        <v>1</v>
      </c>
      <c r="G302" s="27">
        <f t="shared" si="34"/>
        <v>260</v>
      </c>
      <c r="H302" s="30">
        <v>0</v>
      </c>
      <c r="I302" s="42">
        <f t="shared" si="35"/>
        <v>74.69430859069305</v>
      </c>
      <c r="K302" s="132">
        <f t="shared" si="39"/>
        <v>0.01704834880801018</v>
      </c>
    </row>
    <row r="303" spans="1:11" ht="12.75">
      <c r="A303" s="27">
        <f t="shared" si="38"/>
        <v>27700000</v>
      </c>
      <c r="B303" s="27">
        <f t="shared" si="36"/>
        <v>34078140</v>
      </c>
      <c r="C303" s="28">
        <f t="shared" si="32"/>
        <v>0.16391974534089276</v>
      </c>
      <c r="D303" s="27">
        <f t="shared" si="33"/>
        <v>149431.23631517473</v>
      </c>
      <c r="E303" s="29">
        <f t="shared" si="37"/>
        <v>2E-06</v>
      </c>
      <c r="F303" s="61">
        <v>1</v>
      </c>
      <c r="G303" s="27">
        <f t="shared" si="34"/>
        <v>260</v>
      </c>
      <c r="H303" s="30">
        <v>0</v>
      </c>
      <c r="I303" s="42">
        <f t="shared" si="35"/>
        <v>74.71561815758737</v>
      </c>
      <c r="K303" s="132">
        <f t="shared" si="39"/>
        <v>0.016785951069399476</v>
      </c>
    </row>
    <row r="304" spans="1:11" ht="12.75">
      <c r="A304" s="27">
        <f t="shared" si="38"/>
        <v>27800000</v>
      </c>
      <c r="B304" s="27">
        <f t="shared" si="36"/>
        <v>34178140</v>
      </c>
      <c r="C304" s="28">
        <f t="shared" si="32"/>
        <v>0.1613751936514494</v>
      </c>
      <c r="D304" s="27">
        <f t="shared" si="33"/>
        <v>149473.1938655241</v>
      </c>
      <c r="E304" s="29">
        <f t="shared" si="37"/>
        <v>2E-06</v>
      </c>
      <c r="F304" s="61">
        <v>1</v>
      </c>
      <c r="G304" s="27">
        <f t="shared" si="34"/>
        <v>260</v>
      </c>
      <c r="H304" s="30">
        <v>0</v>
      </c>
      <c r="I304" s="42">
        <f t="shared" si="35"/>
        <v>74.73659693276205</v>
      </c>
      <c r="K304" s="132">
        <f t="shared" si="39"/>
        <v>0.016525380141451003</v>
      </c>
    </row>
    <row r="305" spans="1:11" ht="12.75">
      <c r="A305" s="27">
        <f t="shared" si="38"/>
        <v>27900000</v>
      </c>
      <c r="B305" s="27">
        <f t="shared" si="36"/>
        <v>34278140</v>
      </c>
      <c r="C305" s="28">
        <f t="shared" si="32"/>
        <v>0.15884827313408162</v>
      </c>
      <c r="D305" s="27">
        <f t="shared" si="33"/>
        <v>149514.49441653898</v>
      </c>
      <c r="E305" s="29">
        <f t="shared" si="37"/>
        <v>2E-06</v>
      </c>
      <c r="F305" s="61">
        <v>1</v>
      </c>
      <c r="G305" s="27">
        <f t="shared" si="34"/>
        <v>260</v>
      </c>
      <c r="H305" s="30">
        <v>0</v>
      </c>
      <c r="I305" s="42">
        <f t="shared" si="35"/>
        <v>74.75724720826949</v>
      </c>
      <c r="K305" s="132">
        <f t="shared" si="39"/>
        <v>0.01626661470674034</v>
      </c>
    </row>
    <row r="306" spans="1:11" ht="12.75">
      <c r="A306" s="27">
        <f t="shared" si="38"/>
        <v>28000000</v>
      </c>
      <c r="B306" s="27">
        <f t="shared" si="36"/>
        <v>34378140</v>
      </c>
      <c r="C306" s="28">
        <f t="shared" si="32"/>
        <v>0.1563387786455263</v>
      </c>
      <c r="D306" s="27">
        <f t="shared" si="33"/>
        <v>149555.14249898682</v>
      </c>
      <c r="E306" s="29">
        <f t="shared" si="37"/>
        <v>2E-06</v>
      </c>
      <c r="F306" s="61">
        <v>1</v>
      </c>
      <c r="G306" s="27">
        <f t="shared" si="34"/>
        <v>260</v>
      </c>
      <c r="H306" s="30">
        <v>0</v>
      </c>
      <c r="I306" s="42">
        <f t="shared" si="35"/>
        <v>74.7775712494934</v>
      </c>
      <c r="K306" s="132">
        <f t="shared" si="39"/>
        <v>0.01600963375788507</v>
      </c>
    </row>
    <row r="307" spans="1:11" ht="12.75">
      <c r="A307" s="27">
        <f t="shared" si="38"/>
        <v>28100000</v>
      </c>
      <c r="B307" s="27">
        <f t="shared" si="36"/>
        <v>34478140</v>
      </c>
      <c r="C307" s="28">
        <f t="shared" si="32"/>
        <v>0.15384650801748348</v>
      </c>
      <c r="D307" s="27">
        <f t="shared" si="33"/>
        <v>149595.14259107137</v>
      </c>
      <c r="E307" s="29">
        <f t="shared" si="37"/>
        <v>2E-06</v>
      </c>
      <c r="F307" s="61">
        <v>1</v>
      </c>
      <c r="G307" s="27">
        <f t="shared" si="34"/>
        <v>260</v>
      </c>
      <c r="H307" s="30">
        <v>0</v>
      </c>
      <c r="I307" s="42">
        <f t="shared" si="35"/>
        <v>74.79757129553569</v>
      </c>
      <c r="K307" s="132">
        <f t="shared" si="39"/>
        <v>0.01575441659214932</v>
      </c>
    </row>
    <row r="308" spans="1:11" ht="12.75">
      <c r="A308" s="27">
        <f t="shared" si="38"/>
        <v>28200000</v>
      </c>
      <c r="B308" s="27">
        <f t="shared" si="36"/>
        <v>34578140</v>
      </c>
      <c r="C308" s="28">
        <f t="shared" si="32"/>
        <v>0.151371262004995</v>
      </c>
      <c r="D308" s="27">
        <f t="shared" si="33"/>
        <v>149634.49911919268</v>
      </c>
      <c r="E308" s="29">
        <f t="shared" si="37"/>
        <v>2E-06</v>
      </c>
      <c r="F308" s="61">
        <v>1</v>
      </c>
      <c r="G308" s="27">
        <f t="shared" si="34"/>
        <v>260</v>
      </c>
      <c r="H308" s="30">
        <v>0</v>
      </c>
      <c r="I308" s="42">
        <f t="shared" si="35"/>
        <v>74.81724955959635</v>
      </c>
      <c r="K308" s="132">
        <f t="shared" si="39"/>
        <v>0.015500942806157582</v>
      </c>
    </row>
    <row r="309" spans="1:11" ht="12.75">
      <c r="A309" s="27">
        <f t="shared" si="38"/>
        <v>28300000</v>
      </c>
      <c r="B309" s="27">
        <f t="shared" si="36"/>
        <v>34678140</v>
      </c>
      <c r="C309" s="28">
        <f t="shared" si="32"/>
        <v>0.1489128442358653</v>
      </c>
      <c r="D309" s="27">
        <f t="shared" si="33"/>
        <v>149673.21645869402</v>
      </c>
      <c r="E309" s="29">
        <f t="shared" si="37"/>
        <v>2E-06</v>
      </c>
      <c r="F309" s="61">
        <v>1</v>
      </c>
      <c r="G309" s="27">
        <f t="shared" si="34"/>
        <v>260</v>
      </c>
      <c r="H309" s="30">
        <v>0</v>
      </c>
      <c r="I309" s="42">
        <f t="shared" si="35"/>
        <v>74.83660822934702</v>
      </c>
      <c r="K309" s="132">
        <f t="shared" si="39"/>
        <v>0.0152491922907152</v>
      </c>
    </row>
    <row r="310" spans="1:11" ht="12.75">
      <c r="A310" s="27">
        <f t="shared" si="38"/>
        <v>28400000</v>
      </c>
      <c r="B310" s="27">
        <f t="shared" si="36"/>
        <v>34778140</v>
      </c>
      <c r="C310" s="28">
        <f t="shared" si="32"/>
        <v>0.14647106116110004</v>
      </c>
      <c r="D310" s="27">
        <f t="shared" si="33"/>
        <v>149711.2989345959</v>
      </c>
      <c r="E310" s="29">
        <f t="shared" si="37"/>
        <v>2E-06</v>
      </c>
      <c r="F310" s="61">
        <v>1</v>
      </c>
      <c r="G310" s="27">
        <f t="shared" si="34"/>
        <v>260</v>
      </c>
      <c r="H310" s="30">
        <v>0</v>
      </c>
      <c r="I310" s="42">
        <f t="shared" si="35"/>
        <v>74.85564946729794</v>
      </c>
      <c r="K310" s="132">
        <f t="shared" si="39"/>
        <v>0.014999145225733137</v>
      </c>
    </row>
    <row r="311" spans="1:11" ht="12.75">
      <c r="A311" s="27">
        <f t="shared" si="38"/>
        <v>28500000</v>
      </c>
      <c r="B311" s="27">
        <f t="shared" si="36"/>
        <v>34878140</v>
      </c>
      <c r="C311" s="28">
        <f t="shared" si="32"/>
        <v>0.14404572200633967</v>
      </c>
      <c r="D311" s="27">
        <f t="shared" si="33"/>
        <v>149748.75082231755</v>
      </c>
      <c r="E311" s="29">
        <f t="shared" si="37"/>
        <v>2E-06</v>
      </c>
      <c r="F311" s="61">
        <v>1</v>
      </c>
      <c r="G311" s="27">
        <f t="shared" si="34"/>
        <v>260</v>
      </c>
      <c r="H311" s="30">
        <v>0</v>
      </c>
      <c r="I311" s="42">
        <f t="shared" si="35"/>
        <v>74.87437541115878</v>
      </c>
      <c r="K311" s="132">
        <f t="shared" si="39"/>
        <v>0.014750782075254584</v>
      </c>
    </row>
    <row r="312" spans="1:11" ht="12.75">
      <c r="A312" s="27">
        <f t="shared" si="38"/>
        <v>28600000</v>
      </c>
      <c r="B312" s="27">
        <f t="shared" si="36"/>
        <v>34978140</v>
      </c>
      <c r="C312" s="28">
        <f t="shared" si="32"/>
        <v>0.14163663872426452</v>
      </c>
      <c r="D312" s="27">
        <f t="shared" si="33"/>
        <v>149785.57634838586</v>
      </c>
      <c r="E312" s="29">
        <f t="shared" si="37"/>
        <v>2E-06</v>
      </c>
      <c r="F312" s="61">
        <v>1</v>
      </c>
      <c r="G312" s="27">
        <f t="shared" si="34"/>
        <v>260</v>
      </c>
      <c r="H312" s="30">
        <v>0</v>
      </c>
      <c r="I312" s="42">
        <f t="shared" si="35"/>
        <v>74.89278817419293</v>
      </c>
      <c r="K312" s="132">
        <f t="shared" si="39"/>
        <v>0.014504083582581087</v>
      </c>
    </row>
    <row r="313" spans="1:11" ht="12.75">
      <c r="A313" s="27">
        <f t="shared" si="38"/>
        <v>28700000</v>
      </c>
      <c r="B313" s="27">
        <f t="shared" si="36"/>
        <v>35078140</v>
      </c>
      <c r="C313" s="28">
        <f t="shared" si="32"/>
        <v>0.13924362594795006</v>
      </c>
      <c r="D313" s="27">
        <f t="shared" si="33"/>
        <v>149821.77969113234</v>
      </c>
      <c r="E313" s="29">
        <f t="shared" si="37"/>
        <v>2E-06</v>
      </c>
      <c r="F313" s="61">
        <v>1</v>
      </c>
      <c r="G313" s="27">
        <f t="shared" si="34"/>
        <v>260</v>
      </c>
      <c r="H313" s="30">
        <v>0</v>
      </c>
      <c r="I313" s="42">
        <f t="shared" si="35"/>
        <v>74.91088984556617</v>
      </c>
      <c r="K313" s="132">
        <f t="shared" si="39"/>
        <v>0.01425903076549596</v>
      </c>
    </row>
    <row r="314" spans="1:11" ht="12.75">
      <c r="A314" s="27">
        <f t="shared" si="38"/>
        <v>28800000</v>
      </c>
      <c r="B314" s="27">
        <f t="shared" si="36"/>
        <v>35178140</v>
      </c>
      <c r="C314" s="28">
        <f t="shared" si="32"/>
        <v>0.13686650094515024</v>
      </c>
      <c r="D314" s="27">
        <f t="shared" si="33"/>
        <v>149857.36498137808</v>
      </c>
      <c r="E314" s="29">
        <f t="shared" si="37"/>
        <v>2E-06</v>
      </c>
      <c r="F314" s="61">
        <v>1</v>
      </c>
      <c r="G314" s="27">
        <f t="shared" si="34"/>
        <v>260</v>
      </c>
      <c r="H314" s="30">
        <v>0</v>
      </c>
      <c r="I314" s="42">
        <f t="shared" si="35"/>
        <v>74.92868249068904</v>
      </c>
      <c r="K314" s="132">
        <f t="shared" si="39"/>
        <v>0.014015604911582744</v>
      </c>
    </row>
    <row r="315" spans="1:11" ht="12.75">
      <c r="A315" s="27">
        <f t="shared" si="38"/>
        <v>28900000</v>
      </c>
      <c r="B315" s="27">
        <f t="shared" si="36"/>
        <v>35278140</v>
      </c>
      <c r="C315" s="28">
        <f t="shared" si="32"/>
        <v>0.1345050835734876</v>
      </c>
      <c r="D315" s="27">
        <f t="shared" si="33"/>
        <v>149892.33630310718</v>
      </c>
      <c r="E315" s="29">
        <f t="shared" si="37"/>
        <v>2E-06</v>
      </c>
      <c r="F315" s="61">
        <v>1</v>
      </c>
      <c r="G315" s="27">
        <f t="shared" si="34"/>
        <v>260</v>
      </c>
      <c r="H315" s="30">
        <v>0</v>
      </c>
      <c r="I315" s="42">
        <f t="shared" si="35"/>
        <v>74.9461681515536</v>
      </c>
      <c r="K315" s="132">
        <f t="shared" si="39"/>
        <v>0.01377378757363651</v>
      </c>
    </row>
    <row r="316" spans="1:11" ht="12.75">
      <c r="A316" s="27">
        <f t="shared" si="38"/>
        <v>29000000</v>
      </c>
      <c r="B316" s="27">
        <f t="shared" si="36"/>
        <v>35378140</v>
      </c>
      <c r="C316" s="28">
        <f t="shared" si="32"/>
        <v>0.1321591962365307</v>
      </c>
      <c r="D316" s="27">
        <f t="shared" si="33"/>
        <v>149926.69769412867</v>
      </c>
      <c r="E316" s="29">
        <f t="shared" si="37"/>
        <v>2E-06</v>
      </c>
      <c r="F316" s="61">
        <v>1</v>
      </c>
      <c r="G316" s="27">
        <f t="shared" si="34"/>
        <v>260</v>
      </c>
      <c r="H316" s="30">
        <v>0</v>
      </c>
      <c r="I316" s="42">
        <f t="shared" si="35"/>
        <v>74.96334884706432</v>
      </c>
      <c r="K316" s="132">
        <f t="shared" si="39"/>
        <v>0.01353356056516605</v>
      </c>
    </row>
    <row r="317" spans="1:11" ht="12.75">
      <c r="A317" s="27">
        <f t="shared" si="38"/>
        <v>29100000</v>
      </c>
      <c r="B317" s="27">
        <f t="shared" si="36"/>
        <v>35478140</v>
      </c>
      <c r="C317" s="28">
        <f t="shared" si="32"/>
        <v>0.12982866384073727</v>
      </c>
      <c r="D317" s="27">
        <f t="shared" si="33"/>
        <v>149960.45314672726</v>
      </c>
      <c r="E317" s="29">
        <f t="shared" si="37"/>
        <v>2E-06</v>
      </c>
      <c r="F317" s="61">
        <v>1</v>
      </c>
      <c r="G317" s="27">
        <f t="shared" si="34"/>
        <v>260</v>
      </c>
      <c r="H317" s="30">
        <v>0</v>
      </c>
      <c r="I317" s="42">
        <f t="shared" si="35"/>
        <v>74.98022657336364</v>
      </c>
      <c r="K317" s="132">
        <f t="shared" si="39"/>
        <v>0.01329490595598469</v>
      </c>
    </row>
    <row r="318" spans="1:11" ht="12.75">
      <c r="A318" s="27">
        <f t="shared" si="38"/>
        <v>29200000</v>
      </c>
      <c r="B318" s="27">
        <f t="shared" si="36"/>
        <v>35578140</v>
      </c>
      <c r="C318" s="28">
        <f t="shared" si="32"/>
        <v>0.12751331375324534</v>
      </c>
      <c r="D318" s="27">
        <f t="shared" si="33"/>
        <v>149993.60660830312</v>
      </c>
      <c r="E318" s="29">
        <f t="shared" si="37"/>
        <v>2E-06</v>
      </c>
      <c r="F318" s="61">
        <v>1</v>
      </c>
      <c r="G318" s="27">
        <f t="shared" si="34"/>
        <v>260</v>
      </c>
      <c r="H318" s="30">
        <v>0</v>
      </c>
      <c r="I318" s="42">
        <f t="shared" si="35"/>
        <v>74.99680330415157</v>
      </c>
      <c r="K318" s="132">
        <f t="shared" si="39"/>
        <v>0.013057806067887966</v>
      </c>
    </row>
    <row r="319" spans="1:11" ht="12.75">
      <c r="A319" s="27">
        <f t="shared" si="38"/>
        <v>29300000</v>
      </c>
      <c r="B319" s="27">
        <f t="shared" si="36"/>
        <v>35678140</v>
      </c>
      <c r="C319" s="28">
        <f t="shared" si="32"/>
        <v>0.12521297576049195</v>
      </c>
      <c r="D319" s="27">
        <f t="shared" si="33"/>
        <v>150026.16198200083</v>
      </c>
      <c r="E319" s="29">
        <f t="shared" si="37"/>
        <v>2E-06</v>
      </c>
      <c r="F319" s="61">
        <v>1</v>
      </c>
      <c r="G319" s="27">
        <f t="shared" si="34"/>
        <v>260</v>
      </c>
      <c r="H319" s="30">
        <v>0</v>
      </c>
      <c r="I319" s="42">
        <f t="shared" si="35"/>
        <v>75.01308099100042</v>
      </c>
      <c r="K319" s="132">
        <f t="shared" si="39"/>
        <v>0.01282224347041603</v>
      </c>
    </row>
    <row r="320" spans="1:11" ht="12.75">
      <c r="A320" s="27">
        <f t="shared" si="38"/>
        <v>29400000</v>
      </c>
      <c r="B320" s="27">
        <f t="shared" si="36"/>
        <v>35778140</v>
      </c>
      <c r="C320" s="28">
        <f t="shared" si="32"/>
        <v>0.12292748202764162</v>
      </c>
      <c r="D320" s="27">
        <f t="shared" si="33"/>
        <v>150058.12312732803</v>
      </c>
      <c r="E320" s="29">
        <f t="shared" si="37"/>
        <v>2E-06</v>
      </c>
      <c r="F320" s="61">
        <v>1</v>
      </c>
      <c r="G320" s="27">
        <f t="shared" si="34"/>
        <v>260</v>
      </c>
      <c r="H320" s="30">
        <v>0</v>
      </c>
      <c r="I320" s="42">
        <f t="shared" si="35"/>
        <v>75.02906156366402</v>
      </c>
      <c r="K320" s="132">
        <f t="shared" si="39"/>
        <v>0.012588200976698988</v>
      </c>
    </row>
    <row r="321" spans="1:11" ht="12.75">
      <c r="A321" s="27">
        <f t="shared" si="38"/>
        <v>29500000</v>
      </c>
      <c r="B321" s="27">
        <f t="shared" si="36"/>
        <v>35878140</v>
      </c>
      <c r="C321" s="28">
        <f t="shared" si="32"/>
        <v>0.12065666705880651</v>
      </c>
      <c r="D321" s="27">
        <f t="shared" si="33"/>
        <v>150089.49386076332</v>
      </c>
      <c r="E321" s="29">
        <f t="shared" si="37"/>
        <v>2E-06</v>
      </c>
      <c r="F321" s="61">
        <v>1</v>
      </c>
      <c r="G321" s="27">
        <f t="shared" si="34"/>
        <v>260</v>
      </c>
      <c r="H321" s="30">
        <v>0</v>
      </c>
      <c r="I321" s="42">
        <f t="shared" si="35"/>
        <v>75.04474693038166</v>
      </c>
      <c r="K321" s="132">
        <f t="shared" si="39"/>
        <v>0.01235566163938331</v>
      </c>
    </row>
    <row r="322" spans="1:11" ht="12.75">
      <c r="A322" s="27">
        <f t="shared" si="38"/>
        <v>29600000</v>
      </c>
      <c r="B322" s="27">
        <f t="shared" si="36"/>
        <v>35978140</v>
      </c>
      <c r="C322" s="28">
        <f t="shared" si="32"/>
        <v>0.11840036765804038</v>
      </c>
      <c r="D322" s="27">
        <f t="shared" si="33"/>
        <v>150120.2779563544</v>
      </c>
      <c r="E322" s="29">
        <f t="shared" si="37"/>
        <v>2E-06</v>
      </c>
      <c r="F322" s="61">
        <v>1</v>
      </c>
      <c r="G322" s="27">
        <f t="shared" si="34"/>
        <v>260</v>
      </c>
      <c r="H322" s="30">
        <v>0</v>
      </c>
      <c r="I322" s="42">
        <f t="shared" si="35"/>
        <v>75.0601389781772</v>
      </c>
      <c r="K322" s="132">
        <f t="shared" si="39"/>
        <v>0.012124608746637464</v>
      </c>
    </row>
    <row r="323" spans="1:11" ht="12.75">
      <c r="A323" s="27">
        <f t="shared" si="38"/>
        <v>29700000</v>
      </c>
      <c r="B323" s="27">
        <f t="shared" si="36"/>
        <v>36078140</v>
      </c>
      <c r="C323" s="28">
        <f t="shared" si="32"/>
        <v>0.11615842289108946</v>
      </c>
      <c r="D323" s="27">
        <f t="shared" si="33"/>
        <v>150150.47914630608</v>
      </c>
      <c r="E323" s="29">
        <f t="shared" si="37"/>
        <v>2E-06</v>
      </c>
      <c r="F323" s="61">
        <v>1</v>
      </c>
      <c r="G323" s="27">
        <f t="shared" si="34"/>
        <v>260</v>
      </c>
      <c r="H323" s="30">
        <v>0</v>
      </c>
      <c r="I323" s="42">
        <f t="shared" si="35"/>
        <v>75.07523957315304</v>
      </c>
      <c r="K323" s="132">
        <f t="shared" si="39"/>
        <v>0.011895025818235086</v>
      </c>
    </row>
    <row r="324" spans="1:11" ht="12.75">
      <c r="A324" s="27">
        <f t="shared" si="38"/>
        <v>29800000</v>
      </c>
      <c r="B324" s="27">
        <f t="shared" si="36"/>
        <v>36178140</v>
      </c>
      <c r="C324" s="28">
        <f t="shared" si="32"/>
        <v>0.11393067404788346</v>
      </c>
      <c r="D324" s="27">
        <f t="shared" si="33"/>
        <v>150180.10112155855</v>
      </c>
      <c r="E324" s="29">
        <f t="shared" si="37"/>
        <v>2E-06</v>
      </c>
      <c r="F324" s="61">
        <v>1</v>
      </c>
      <c r="G324" s="27">
        <f t="shared" si="34"/>
        <v>260</v>
      </c>
      <c r="H324" s="30">
        <v>0</v>
      </c>
      <c r="I324" s="42">
        <f t="shared" si="35"/>
        <v>75.09005056077928</v>
      </c>
      <c r="K324" s="132">
        <f t="shared" si="39"/>
        <v>0.011666896601713918</v>
      </c>
    </row>
    <row r="325" spans="1:11" ht="12.75">
      <c r="A325" s="27">
        <f t="shared" si="38"/>
        <v>29900000</v>
      </c>
      <c r="B325" s="27">
        <f t="shared" si="36"/>
        <v>36278140</v>
      </c>
      <c r="C325" s="28">
        <f t="shared" si="32"/>
        <v>0.11171696460574992</v>
      </c>
      <c r="D325" s="27">
        <f t="shared" si="33"/>
        <v>150209.14753235603</v>
      </c>
      <c r="E325" s="29">
        <f t="shared" si="37"/>
        <v>2E-06</v>
      </c>
      <c r="F325" s="61">
        <v>1</v>
      </c>
      <c r="G325" s="27">
        <f t="shared" si="34"/>
        <v>260</v>
      </c>
      <c r="H325" s="30">
        <v>0</v>
      </c>
      <c r="I325" s="42">
        <f t="shared" si="35"/>
        <v>75.10457376617802</v>
      </c>
      <c r="K325" s="132">
        <f t="shared" si="39"/>
        <v>0.01144020506860884</v>
      </c>
    </row>
    <row r="326" spans="1:11" ht="12.75">
      <c r="A326" s="27">
        <f t="shared" si="38"/>
        <v>30000000</v>
      </c>
      <c r="B326" s="27">
        <f t="shared" si="36"/>
        <v>36378140</v>
      </c>
      <c r="C326" s="28">
        <f t="shared" si="32"/>
        <v>0.10951714019333711</v>
      </c>
      <c r="D326" s="27">
        <f t="shared" si="33"/>
        <v>150237.6219888063</v>
      </c>
      <c r="E326" s="29">
        <f t="shared" si="37"/>
        <v>2E-06</v>
      </c>
      <c r="F326" s="61">
        <v>1</v>
      </c>
      <c r="G326" s="27">
        <f t="shared" si="34"/>
        <v>260</v>
      </c>
      <c r="H326" s="30">
        <v>0</v>
      </c>
      <c r="I326" s="42">
        <f t="shared" si="35"/>
        <v>75.11881099440315</v>
      </c>
      <c r="K326" s="132">
        <f t="shared" si="39"/>
        <v>0.011214935410757436</v>
      </c>
    </row>
    <row r="327" spans="1:11" ht="12.75">
      <c r="A327" s="27">
        <f t="shared" si="38"/>
        <v>30100000</v>
      </c>
      <c r="B327" s="27">
        <f t="shared" si="36"/>
        <v>36478140</v>
      </c>
      <c r="C327" s="28">
        <f t="shared" si="32"/>
        <v>0.10733104855522838</v>
      </c>
      <c r="D327" s="27">
        <f t="shared" si="33"/>
        <v>150265.52806143064</v>
      </c>
      <c r="E327" s="29">
        <f t="shared" si="37"/>
        <v>2E-06</v>
      </c>
      <c r="F327" s="61">
        <v>1</v>
      </c>
      <c r="G327" s="27">
        <f t="shared" si="34"/>
        <v>260</v>
      </c>
      <c r="H327" s="30">
        <v>0</v>
      </c>
      <c r="I327" s="42">
        <f t="shared" si="35"/>
        <v>75.13276403071532</v>
      </c>
      <c r="K327" s="132">
        <f t="shared" si="39"/>
        <v>0.010991072036676399</v>
      </c>
    </row>
    <row r="328" spans="1:11" ht="12.75">
      <c r="A328" s="27">
        <f t="shared" si="38"/>
        <v>30200000</v>
      </c>
      <c r="B328" s="27">
        <f t="shared" si="36"/>
        <v>36578140</v>
      </c>
      <c r="C328" s="28">
        <f t="shared" si="32"/>
        <v>0.10515853951723436</v>
      </c>
      <c r="D328" s="27">
        <f t="shared" si="33"/>
        <v>150292.86928170512</v>
      </c>
      <c r="E328" s="29">
        <f t="shared" si="37"/>
        <v>2E-06</v>
      </c>
      <c r="F328" s="61">
        <v>1</v>
      </c>
      <c r="G328" s="27">
        <f t="shared" si="34"/>
        <v>260</v>
      </c>
      <c r="H328" s="30">
        <v>0</v>
      </c>
      <c r="I328" s="42">
        <f t="shared" si="35"/>
        <v>75.14643464085258</v>
      </c>
      <c r="K328" s="132">
        <f t="shared" si="39"/>
        <v>0.010768599568007317</v>
      </c>
    </row>
    <row r="329" spans="1:11" ht="12.75">
      <c r="A329" s="27">
        <f t="shared" si="38"/>
        <v>30300000</v>
      </c>
      <c r="B329" s="27">
        <f t="shared" si="36"/>
        <v>36678140</v>
      </c>
      <c r="C329" s="28">
        <f t="shared" si="32"/>
        <v>0.10299946495234744</v>
      </c>
      <c r="D329" s="27">
        <f t="shared" si="33"/>
        <v>150319.64914259274</v>
      </c>
      <c r="E329" s="29">
        <f t="shared" si="37"/>
        <v>2E-06</v>
      </c>
      <c r="F329" s="61">
        <v>1</v>
      </c>
      <c r="G329" s="27">
        <f t="shared" si="34"/>
        <v>260</v>
      </c>
      <c r="H329" s="30">
        <v>0</v>
      </c>
      <c r="I329" s="42">
        <f t="shared" si="35"/>
        <v>75.15982457129637</v>
      </c>
      <c r="K329" s="132">
        <f t="shared" si="39"/>
        <v>0.010547502836030296</v>
      </c>
    </row>
    <row r="330" spans="1:11" ht="12.75">
      <c r="A330" s="27">
        <f t="shared" si="38"/>
        <v>30400000</v>
      </c>
      <c r="B330" s="27">
        <f t="shared" si="36"/>
        <v>36778140</v>
      </c>
      <c r="C330" s="28">
        <f t="shared" si="32"/>
        <v>0.10085367874734391</v>
      </c>
      <c r="D330" s="27">
        <f t="shared" si="33"/>
        <v>150345.87109906704</v>
      </c>
      <c r="E330" s="29">
        <f t="shared" si="37"/>
        <v>2E-06</v>
      </c>
      <c r="F330" s="61">
        <v>1</v>
      </c>
      <c r="G330" s="27">
        <f t="shared" si="34"/>
        <v>260</v>
      </c>
      <c r="H330" s="30">
        <v>0</v>
      </c>
      <c r="I330" s="42">
        <f t="shared" si="35"/>
        <v>75.17293554953352</v>
      </c>
      <c r="K330" s="132">
        <f t="shared" si="39"/>
        <v>0.01032776687824391</v>
      </c>
    </row>
    <row r="331" spans="1:11" ht="12.75">
      <c r="A331" s="27">
        <f t="shared" si="38"/>
        <v>30500000</v>
      </c>
      <c r="B331" s="27">
        <f t="shared" si="36"/>
        <v>36878140</v>
      </c>
      <c r="C331" s="28">
        <f t="shared" si="32"/>
        <v>0.09872103677002017</v>
      </c>
      <c r="D331" s="27">
        <f t="shared" si="33"/>
        <v>150371.53856862723</v>
      </c>
      <c r="E331" s="29">
        <f t="shared" si="37"/>
        <v>2E-06</v>
      </c>
      <c r="F331" s="61">
        <v>1</v>
      </c>
      <c r="G331" s="27">
        <f t="shared" si="34"/>
        <v>260</v>
      </c>
      <c r="H331" s="30">
        <v>0</v>
      </c>
      <c r="I331" s="42">
        <f t="shared" si="35"/>
        <v>75.18576928431361</v>
      </c>
      <c r="K331" s="132">
        <f t="shared" si="39"/>
        <v>0.010109376935010067</v>
      </c>
    </row>
    <row r="332" spans="1:11" ht="12.75">
      <c r="A332" s="27">
        <f t="shared" si="38"/>
        <v>30600000</v>
      </c>
      <c r="B332" s="27">
        <f t="shared" si="36"/>
        <v>36978140</v>
      </c>
      <c r="C332" s="28">
        <f t="shared" si="32"/>
        <v>0.09660139683704944</v>
      </c>
      <c r="D332" s="27">
        <f t="shared" si="33"/>
        <v>150396.65493180486</v>
      </c>
      <c r="E332" s="29">
        <f t="shared" si="37"/>
        <v>2E-06</v>
      </c>
      <c r="F332" s="61">
        <v>1</v>
      </c>
      <c r="G332" s="27">
        <f t="shared" si="34"/>
        <v>260</v>
      </c>
      <c r="H332" s="30">
        <v>0</v>
      </c>
      <c r="I332" s="42">
        <f t="shared" si="35"/>
        <v>75.19832746590244</v>
      </c>
      <c r="K332" s="132">
        <f t="shared" si="39"/>
        <v>0.009892318446262429</v>
      </c>
    </row>
    <row r="333" spans="1:11" ht="12.75">
      <c r="A333" s="27">
        <f t="shared" si="38"/>
        <v>30700000</v>
      </c>
      <c r="B333" s="27">
        <f t="shared" si="36"/>
        <v>37078140</v>
      </c>
      <c r="C333" s="28">
        <f t="shared" si="32"/>
        <v>0.09449461868244505</v>
      </c>
      <c r="D333" s="27">
        <f t="shared" si="33"/>
        <v>150421.2235326623</v>
      </c>
      <c r="E333" s="29">
        <f t="shared" si="37"/>
        <v>2E-06</v>
      </c>
      <c r="F333" s="61">
        <v>1</v>
      </c>
      <c r="G333" s="27">
        <f t="shared" si="34"/>
        <v>260</v>
      </c>
      <c r="H333" s="30">
        <v>0</v>
      </c>
      <c r="I333" s="42">
        <f t="shared" si="35"/>
        <v>75.21061176633114</v>
      </c>
      <c r="K333" s="132">
        <f t="shared" si="39"/>
        <v>0.009676577048276942</v>
      </c>
    </row>
    <row r="334" spans="1:11" ht="12.75">
      <c r="A334" s="27">
        <f t="shared" si="38"/>
        <v>30800000</v>
      </c>
      <c r="B334" s="27">
        <f t="shared" si="36"/>
        <v>37178140</v>
      </c>
      <c r="C334" s="28">
        <f t="shared" si="32"/>
        <v>0.09240056392661739</v>
      </c>
      <c r="D334" s="27">
        <f t="shared" si="33"/>
        <v>150445.2476792832</v>
      </c>
      <c r="E334" s="29">
        <f t="shared" si="37"/>
        <v>2E-06</v>
      </c>
      <c r="F334" s="61">
        <v>1</v>
      </c>
      <c r="G334" s="27">
        <f t="shared" si="34"/>
        <v>260</v>
      </c>
      <c r="H334" s="30">
        <v>0</v>
      </c>
      <c r="I334" s="42">
        <f t="shared" si="35"/>
        <v>75.2226238396416</v>
      </c>
      <c r="K334" s="132">
        <f t="shared" si="39"/>
        <v>0.009462138570503164</v>
      </c>
    </row>
    <row r="335" spans="1:11" ht="12.75">
      <c r="A335" s="27">
        <f t="shared" si="38"/>
        <v>30900000</v>
      </c>
      <c r="B335" s="27">
        <f t="shared" si="36"/>
        <v>37278140</v>
      </c>
      <c r="C335" s="28">
        <f t="shared" si="32"/>
        <v>0.09031909604601221</v>
      </c>
      <c r="D335" s="27">
        <f t="shared" si="33"/>
        <v>150468.73064425518</v>
      </c>
      <c r="E335" s="29">
        <f t="shared" si="37"/>
        <v>2E-06</v>
      </c>
      <c r="F335" s="61">
        <v>1</v>
      </c>
      <c r="G335" s="27">
        <f t="shared" si="34"/>
        <v>260</v>
      </c>
      <c r="H335" s="30">
        <v>0</v>
      </c>
      <c r="I335" s="42">
        <f t="shared" si="35"/>
        <v>75.23436532212759</v>
      </c>
      <c r="K335" s="132">
        <f t="shared" si="39"/>
        <v>0.009248989032455116</v>
      </c>
    </row>
    <row r="336" spans="1:11" ht="12.75">
      <c r="A336" s="27">
        <f t="shared" si="38"/>
        <v>31000000</v>
      </c>
      <c r="B336" s="27">
        <f t="shared" si="36"/>
        <v>37378140</v>
      </c>
      <c r="C336" s="28">
        <f t="shared" si="32"/>
        <v>0.08825008034331727</v>
      </c>
      <c r="D336" s="27">
        <f t="shared" si="33"/>
        <v>150491.67566514443</v>
      </c>
      <c r="E336" s="29">
        <f t="shared" si="37"/>
        <v>2E-06</v>
      </c>
      <c r="F336" s="61">
        <v>1</v>
      </c>
      <c r="G336" s="27">
        <f t="shared" si="34"/>
        <v>260</v>
      </c>
      <c r="H336" s="30">
        <v>0</v>
      </c>
      <c r="I336" s="42">
        <f t="shared" si="35"/>
        <v>75.24583783257222</v>
      </c>
      <c r="K336" s="132">
        <f t="shared" si="39"/>
        <v>0.009037114640660338</v>
      </c>
    </row>
    <row r="337" spans="1:11" ht="12.75">
      <c r="A337" s="27">
        <f t="shared" si="38"/>
        <v>31100000</v>
      </c>
      <c r="B337" s="27">
        <f t="shared" si="36"/>
        <v>37478140</v>
      </c>
      <c r="C337" s="28">
        <f t="shared" si="32"/>
        <v>0.08619338391822579</v>
      </c>
      <c r="D337" s="27">
        <f t="shared" si="33"/>
        <v>150514.08594496318</v>
      </c>
      <c r="E337" s="29">
        <f t="shared" si="37"/>
        <v>2E-06</v>
      </c>
      <c r="F337" s="61">
        <v>1</v>
      </c>
      <c r="G337" s="27">
        <f t="shared" si="34"/>
        <v>260</v>
      </c>
      <c r="H337" s="30">
        <v>0</v>
      </c>
      <c r="I337" s="42">
        <f t="shared" si="35"/>
        <v>75.2570429724816</v>
      </c>
      <c r="K337" s="132">
        <f t="shared" si="39"/>
        <v>0.008826501785665974</v>
      </c>
    </row>
    <row r="338" spans="1:11" ht="12.75">
      <c r="A338" s="27">
        <f t="shared" si="38"/>
        <v>31200000</v>
      </c>
      <c r="B338" s="27">
        <f t="shared" si="36"/>
        <v>37578140</v>
      </c>
      <c r="C338" s="28">
        <f t="shared" si="32"/>
        <v>0.08414887563874376</v>
      </c>
      <c r="D338" s="27">
        <f t="shared" si="33"/>
        <v>150535.96465262925</v>
      </c>
      <c r="E338" s="29">
        <f t="shared" si="37"/>
        <v>2E-06</v>
      </c>
      <c r="F338" s="61">
        <v>1</v>
      </c>
      <c r="G338" s="27">
        <f t="shared" si="34"/>
        <v>260</v>
      </c>
      <c r="H338" s="30">
        <v>0</v>
      </c>
      <c r="I338" s="42">
        <f t="shared" si="35"/>
        <v>75.26798232631462</v>
      </c>
      <c r="K338" s="132">
        <f t="shared" si="39"/>
        <v>0.008617137039100536</v>
      </c>
    </row>
    <row r="339" spans="1:11" ht="12.75">
      <c r="A339" s="27">
        <f t="shared" si="38"/>
        <v>31300000</v>
      </c>
      <c r="B339" s="27">
        <f t="shared" si="36"/>
        <v>37678140</v>
      </c>
      <c r="C339" s="28">
        <f t="shared" si="32"/>
        <v>0.08211642611303133</v>
      </c>
      <c r="D339" s="27">
        <f t="shared" si="33"/>
        <v>150557.31492341863</v>
      </c>
      <c r="E339" s="29">
        <f t="shared" si="37"/>
        <v>2E-06</v>
      </c>
      <c r="F339" s="61">
        <v>1</v>
      </c>
      <c r="G339" s="27">
        <f t="shared" si="34"/>
        <v>260</v>
      </c>
      <c r="H339" s="30">
        <v>0</v>
      </c>
      <c r="I339" s="42">
        <f t="shared" si="35"/>
        <v>75.27865746170932</v>
      </c>
      <c r="K339" s="132">
        <f t="shared" si="39"/>
        <v>0.008409007150790355</v>
      </c>
    </row>
    <row r="340" spans="1:11" ht="12.75">
      <c r="A340" s="27">
        <f t="shared" si="38"/>
        <v>31400000</v>
      </c>
      <c r="B340" s="27">
        <f t="shared" si="36"/>
        <v>37778140</v>
      </c>
      <c r="C340" s="28">
        <f t="shared" si="32"/>
        <v>0.08009590766176519</v>
      </c>
      <c r="D340" s="27">
        <f t="shared" si="33"/>
        <v>150578.13985941067</v>
      </c>
      <c r="E340" s="29">
        <f t="shared" si="37"/>
        <v>2E-06</v>
      </c>
      <c r="F340" s="61">
        <v>1</v>
      </c>
      <c r="G340" s="27">
        <f t="shared" si="34"/>
        <v>260</v>
      </c>
      <c r="H340" s="30">
        <v>0</v>
      </c>
      <c r="I340" s="42">
        <f t="shared" si="35"/>
        <v>75.28906992970533</v>
      </c>
      <c r="K340" s="132">
        <f t="shared" si="39"/>
        <v>0.008202099045929414</v>
      </c>
    </row>
    <row r="341" spans="1:11" ht="12.75">
      <c r="A341" s="27">
        <f t="shared" si="38"/>
        <v>31500000</v>
      </c>
      <c r="B341" s="27">
        <f t="shared" si="36"/>
        <v>37878140</v>
      </c>
      <c r="C341" s="28">
        <f t="shared" si="32"/>
        <v>0.07808719429101202</v>
      </c>
      <c r="D341" s="27">
        <f t="shared" si="33"/>
        <v>150598.44252992634</v>
      </c>
      <c r="E341" s="29">
        <f t="shared" si="37"/>
        <v>2E-06</v>
      </c>
      <c r="F341" s="61">
        <v>1</v>
      </c>
      <c r="G341" s="27">
        <f t="shared" si="34"/>
        <v>260</v>
      </c>
      <c r="H341" s="30">
        <v>0</v>
      </c>
      <c r="I341" s="42">
        <f t="shared" si="35"/>
        <v>75.29922126496317</v>
      </c>
      <c r="K341" s="132">
        <f t="shared" si="39"/>
        <v>0.007996399822301475</v>
      </c>
    </row>
    <row r="342" spans="1:11" ht="12.75">
      <c r="A342" s="27">
        <f t="shared" si="38"/>
        <v>31600000</v>
      </c>
      <c r="B342" s="27">
        <f t="shared" si="36"/>
        <v>37978140</v>
      </c>
      <c r="C342" s="28">
        <f t="shared" si="32"/>
        <v>0.07609016166560192</v>
      </c>
      <c r="D342" s="27">
        <f t="shared" si="33"/>
        <v>150618.2259719594</v>
      </c>
      <c r="E342" s="29">
        <f t="shared" si="37"/>
        <v>2E-06</v>
      </c>
      <c r="F342" s="61">
        <v>1</v>
      </c>
      <c r="G342" s="27">
        <f t="shared" si="34"/>
        <v>260</v>
      </c>
      <c r="H342" s="30">
        <v>0</v>
      </c>
      <c r="I342" s="42">
        <f t="shared" si="35"/>
        <v>75.3091129859797</v>
      </c>
      <c r="K342" s="132">
        <f t="shared" si="39"/>
        <v>0.007791896747553435</v>
      </c>
    </row>
    <row r="343" spans="1:11" ht="12.75">
      <c r="A343" s="27">
        <f t="shared" si="38"/>
        <v>31700000</v>
      </c>
      <c r="B343" s="27">
        <f t="shared" si="36"/>
        <v>38078140</v>
      </c>
      <c r="C343" s="28">
        <f t="shared" si="32"/>
        <v>0.07410468708299106</v>
      </c>
      <c r="D343" s="27">
        <f t="shared" si="33"/>
        <v>150637.49319060097</v>
      </c>
      <c r="E343" s="29">
        <f t="shared" si="37"/>
        <v>2E-06</v>
      </c>
      <c r="F343" s="61">
        <v>1</v>
      </c>
      <c r="G343" s="27">
        <f t="shared" si="34"/>
        <v>260</v>
      </c>
      <c r="H343" s="30">
        <v>0</v>
      </c>
      <c r="I343" s="42">
        <f t="shared" si="35"/>
        <v>75.3187465953005</v>
      </c>
      <c r="K343" s="132">
        <f t="shared" si="39"/>
        <v>0.00758857725651877</v>
      </c>
    </row>
    <row r="344" spans="1:11" ht="12.75">
      <c r="A344" s="27">
        <f t="shared" si="38"/>
        <v>31800000</v>
      </c>
      <c r="B344" s="27">
        <f t="shared" si="36"/>
        <v>38178140</v>
      </c>
      <c r="C344" s="28">
        <f t="shared" si="32"/>
        <v>0.07213064944760397</v>
      </c>
      <c r="D344" s="27">
        <f t="shared" si="33"/>
        <v>150656.24715945736</v>
      </c>
      <c r="E344" s="29">
        <f t="shared" si="37"/>
        <v>2E-06</v>
      </c>
      <c r="F344" s="61">
        <v>1</v>
      </c>
      <c r="G344" s="27">
        <f t="shared" si="34"/>
        <v>260</v>
      </c>
      <c r="H344" s="30">
        <v>0</v>
      </c>
      <c r="I344" s="42">
        <f t="shared" si="35"/>
        <v>75.32812357972868</v>
      </c>
      <c r="K344" s="132">
        <f t="shared" si="39"/>
        <v>0.007386428948590095</v>
      </c>
    </row>
    <row r="345" spans="1:11" ht="12.75">
      <c r="A345" s="27">
        <f t="shared" si="38"/>
        <v>31900000</v>
      </c>
      <c r="B345" s="27">
        <f t="shared" si="36"/>
        <v>38278140</v>
      </c>
      <c r="C345" s="28">
        <f t="shared" si="32"/>
        <v>0.0701679292456448</v>
      </c>
      <c r="D345" s="27">
        <f t="shared" si="33"/>
        <v>150674.49082106122</v>
      </c>
      <c r="E345" s="29">
        <f t="shared" si="37"/>
        <v>2E-06</v>
      </c>
      <c r="F345" s="61">
        <v>1</v>
      </c>
      <c r="G345" s="27">
        <f t="shared" si="34"/>
        <v>260</v>
      </c>
      <c r="H345" s="30">
        <v>0</v>
      </c>
      <c r="I345" s="42">
        <f t="shared" si="35"/>
        <v>75.33724541053061</v>
      </c>
      <c r="K345" s="132">
        <f t="shared" si="39"/>
        <v>0.007185439585139751</v>
      </c>
    </row>
    <row r="346" spans="1:11" ht="12.75">
      <c r="A346" s="27">
        <f t="shared" si="38"/>
        <v>32000000</v>
      </c>
      <c r="B346" s="27">
        <f t="shared" si="36"/>
        <v>38378140</v>
      </c>
      <c r="C346" s="28">
        <f aca="true" t="shared" si="40" ref="C346:C409">$B$3*$B$4/($B346-0.5*$B$9)^2-$B$8*($B346-0.5*$B$9)</f>
        <v>0.06821640852036784</v>
      </c>
      <c r="D346" s="27">
        <f aca="true" t="shared" si="41" ref="D346:D409">(G346+H346)*C346+D345</f>
        <v>150692.22708727652</v>
      </c>
      <c r="E346" s="29">
        <f t="shared" si="37"/>
        <v>2E-06</v>
      </c>
      <c r="F346" s="61">
        <v>1</v>
      </c>
      <c r="G346" s="27">
        <f aca="true" t="shared" si="42" ref="G346:G409">E346*$B$6*$B$9</f>
        <v>260</v>
      </c>
      <c r="H346" s="30">
        <v>0</v>
      </c>
      <c r="I346" s="42">
        <f aca="true" t="shared" si="43" ref="I346:I409">D346/E346/1000000000</f>
        <v>75.34611354363825</v>
      </c>
      <c r="K346" s="132">
        <f t="shared" si="39"/>
        <v>0.0069855970869874195</v>
      </c>
    </row>
    <row r="347" spans="1:11" ht="12.75">
      <c r="A347" s="27">
        <f t="shared" si="38"/>
        <v>32100000</v>
      </c>
      <c r="B347" s="27">
        <f aca="true" t="shared" si="44" ref="B347:B410">$B$5+A347</f>
        <v>38478140</v>
      </c>
      <c r="C347" s="28">
        <f t="shared" si="40"/>
        <v>0.0662759708477984</v>
      </c>
      <c r="D347" s="27">
        <f t="shared" si="41"/>
        <v>150709.45883969695</v>
      </c>
      <c r="E347" s="29">
        <f aca="true" t="shared" si="45" ref="E347:E410">F347*$D$13/1000000</f>
        <v>2E-06</v>
      </c>
      <c r="F347" s="61">
        <v>1</v>
      </c>
      <c r="G347" s="27">
        <f t="shared" si="42"/>
        <v>260</v>
      </c>
      <c r="H347" s="30">
        <v>0</v>
      </c>
      <c r="I347" s="42">
        <f t="shared" si="43"/>
        <v>75.35472941984848</v>
      </c>
      <c r="K347" s="132">
        <f t="shared" si="39"/>
        <v>0.006786889531913856</v>
      </c>
    </row>
    <row r="348" spans="1:11" ht="12.75">
      <c r="A348" s="27">
        <f aca="true" t="shared" si="46" ref="A348:A411">A347+100000</f>
        <v>32200000</v>
      </c>
      <c r="B348" s="27">
        <f t="shared" si="44"/>
        <v>38578140</v>
      </c>
      <c r="C348" s="28">
        <f t="shared" si="40"/>
        <v>0.06434650131289377</v>
      </c>
      <c r="D348" s="27">
        <f t="shared" si="41"/>
        <v>150726.1889300383</v>
      </c>
      <c r="E348" s="29">
        <f t="shared" si="45"/>
        <v>2E-06</v>
      </c>
      <c r="F348" s="61">
        <v>1</v>
      </c>
      <c r="G348" s="27">
        <f t="shared" si="42"/>
        <v>260</v>
      </c>
      <c r="H348" s="30">
        <v>0</v>
      </c>
      <c r="I348" s="42">
        <f t="shared" si="43"/>
        <v>75.36309446501915</v>
      </c>
      <c r="K348" s="132">
        <f aca="true" t="shared" si="47" ref="K348:K411">C348/$C$26</f>
        <v>0.006589305152219688</v>
      </c>
    </row>
    <row r="349" spans="1:11" ht="12.75">
      <c r="A349" s="27">
        <f t="shared" si="46"/>
        <v>32300000</v>
      </c>
      <c r="B349" s="27">
        <f t="shared" si="44"/>
        <v>38678140</v>
      </c>
      <c r="C349" s="28">
        <f t="shared" si="40"/>
        <v>0.0624278864861357</v>
      </c>
      <c r="D349" s="27">
        <f t="shared" si="41"/>
        <v>150742.4201805247</v>
      </c>
      <c r="E349" s="29">
        <f t="shared" si="45"/>
        <v>2E-06</v>
      </c>
      <c r="F349" s="61">
        <v>1</v>
      </c>
      <c r="G349" s="27">
        <f t="shared" si="42"/>
        <v>260</v>
      </c>
      <c r="H349" s="30">
        <v>0</v>
      </c>
      <c r="I349" s="42">
        <f t="shared" si="43"/>
        <v>75.37121009026237</v>
      </c>
      <c r="K349" s="132">
        <f t="shared" si="47"/>
        <v>0.0063928323323284115</v>
      </c>
    </row>
    <row r="350" spans="1:11" ht="12.75">
      <c r="A350" s="27">
        <f t="shared" si="46"/>
        <v>32400000</v>
      </c>
      <c r="B350" s="27">
        <f t="shared" si="44"/>
        <v>38778140</v>
      </c>
      <c r="C350" s="28">
        <f t="shared" si="40"/>
        <v>0.06052001440054583</v>
      </c>
      <c r="D350" s="27">
        <f t="shared" si="41"/>
        <v>150758.15538426884</v>
      </c>
      <c r="E350" s="29">
        <f t="shared" si="45"/>
        <v>2E-06</v>
      </c>
      <c r="F350" s="61">
        <v>1</v>
      </c>
      <c r="G350" s="27">
        <f t="shared" si="42"/>
        <v>260</v>
      </c>
      <c r="H350" s="30">
        <v>0</v>
      </c>
      <c r="I350" s="42">
        <f t="shared" si="43"/>
        <v>75.37907769213443</v>
      </c>
      <c r="K350" s="132">
        <f t="shared" si="47"/>
        <v>0.006197459606432677</v>
      </c>
    </row>
    <row r="351" spans="1:11" ht="12.75">
      <c r="A351" s="27">
        <f t="shared" si="46"/>
        <v>32500000</v>
      </c>
      <c r="B351" s="27">
        <f t="shared" si="44"/>
        <v>38878140</v>
      </c>
      <c r="C351" s="28">
        <f t="shared" si="40"/>
        <v>0.058622774529114324</v>
      </c>
      <c r="D351" s="27">
        <f t="shared" si="41"/>
        <v>150773.39730564642</v>
      </c>
      <c r="E351" s="29">
        <f t="shared" si="45"/>
        <v>2E-06</v>
      </c>
      <c r="F351" s="61">
        <v>1</v>
      </c>
      <c r="G351" s="27">
        <f t="shared" si="42"/>
        <v>260</v>
      </c>
      <c r="H351" s="30">
        <v>0</v>
      </c>
      <c r="I351" s="42">
        <f t="shared" si="43"/>
        <v>75.38669865282321</v>
      </c>
      <c r="K351" s="132">
        <f t="shared" si="47"/>
        <v>0.00600317565618292</v>
      </c>
    </row>
    <row r="352" spans="1:11" ht="12.75">
      <c r="A352" s="27">
        <f t="shared" si="46"/>
        <v>32600000</v>
      </c>
      <c r="B352" s="27">
        <f t="shared" si="44"/>
        <v>38978140</v>
      </c>
      <c r="C352" s="28">
        <f t="shared" si="40"/>
        <v>0.056736057762634406</v>
      </c>
      <c r="D352" s="27">
        <f t="shared" si="41"/>
        <v>150788.14868066472</v>
      </c>
      <c r="E352" s="29">
        <f t="shared" si="45"/>
        <v>2E-06</v>
      </c>
      <c r="F352" s="61">
        <v>1</v>
      </c>
      <c r="G352" s="27">
        <f t="shared" si="42"/>
        <v>260</v>
      </c>
      <c r="H352" s="30">
        <v>0</v>
      </c>
      <c r="I352" s="42">
        <f t="shared" si="43"/>
        <v>75.39407434033237</v>
      </c>
      <c r="K352" s="132">
        <f t="shared" si="47"/>
        <v>0.005809969308417525</v>
      </c>
    </row>
    <row r="353" spans="1:11" ht="12.75">
      <c r="A353" s="27">
        <f t="shared" si="46"/>
        <v>32700000</v>
      </c>
      <c r="B353" s="27">
        <f t="shared" si="44"/>
        <v>39078140</v>
      </c>
      <c r="C353" s="28">
        <f t="shared" si="40"/>
        <v>0.05485975638793342</v>
      </c>
      <c r="D353" s="27">
        <f t="shared" si="41"/>
        <v>150802.4122173256</v>
      </c>
      <c r="E353" s="29">
        <f t="shared" si="45"/>
        <v>2E-06</v>
      </c>
      <c r="F353" s="61">
        <v>1</v>
      </c>
      <c r="G353" s="27">
        <f t="shared" si="42"/>
        <v>260</v>
      </c>
      <c r="H353" s="30">
        <v>0</v>
      </c>
      <c r="I353" s="42">
        <f t="shared" si="43"/>
        <v>75.40120610866279</v>
      </c>
      <c r="K353" s="132">
        <f t="shared" si="47"/>
        <v>0.005617829532933621</v>
      </c>
    </row>
    <row r="354" spans="1:11" ht="12.75">
      <c r="A354" s="27">
        <f t="shared" si="46"/>
        <v>32800000</v>
      </c>
      <c r="B354" s="27">
        <f t="shared" si="44"/>
        <v>39178140</v>
      </c>
      <c r="C354" s="28">
        <f t="shared" si="40"/>
        <v>0.052993764066493476</v>
      </c>
      <c r="D354" s="27">
        <f t="shared" si="41"/>
        <v>150816.1905959829</v>
      </c>
      <c r="E354" s="29">
        <f t="shared" si="45"/>
        <v>2E-06</v>
      </c>
      <c r="F354" s="61">
        <v>1</v>
      </c>
      <c r="G354" s="27">
        <f t="shared" si="42"/>
        <v>260</v>
      </c>
      <c r="H354" s="30">
        <v>0</v>
      </c>
      <c r="I354" s="42">
        <f t="shared" si="43"/>
        <v>75.40809529799144</v>
      </c>
      <c r="K354" s="132">
        <f t="shared" si="47"/>
        <v>0.005426745440297759</v>
      </c>
    </row>
    <row r="355" spans="1:11" ht="12.75">
      <c r="A355" s="27">
        <f t="shared" si="46"/>
        <v>32900000</v>
      </c>
      <c r="B355" s="27">
        <f t="shared" si="44"/>
        <v>39278140</v>
      </c>
      <c r="C355" s="28">
        <f t="shared" si="40"/>
        <v>0.0511379758134525</v>
      </c>
      <c r="D355" s="27">
        <f t="shared" si="41"/>
        <v>150829.48646969438</v>
      </c>
      <c r="E355" s="29">
        <f t="shared" si="45"/>
        <v>2E-06</v>
      </c>
      <c r="F355" s="61">
        <v>1</v>
      </c>
      <c r="G355" s="27">
        <f t="shared" si="42"/>
        <v>260</v>
      </c>
      <c r="H355" s="30">
        <v>0</v>
      </c>
      <c r="I355" s="42">
        <f t="shared" si="43"/>
        <v>75.4147432348472</v>
      </c>
      <c r="K355" s="132">
        <f t="shared" si="47"/>
        <v>0.005236706279695544</v>
      </c>
    </row>
    <row r="356" spans="1:11" ht="12.75">
      <c r="A356" s="27">
        <f t="shared" si="46"/>
        <v>33000000</v>
      </c>
      <c r="B356" s="27">
        <f t="shared" si="44"/>
        <v>39378140</v>
      </c>
      <c r="C356" s="28">
        <f t="shared" si="40"/>
        <v>0.04929228797697888</v>
      </c>
      <c r="D356" s="27">
        <f t="shared" si="41"/>
        <v>150842.3024645684</v>
      </c>
      <c r="E356" s="29">
        <f t="shared" si="45"/>
        <v>2E-06</v>
      </c>
      <c r="F356" s="61">
        <v>1</v>
      </c>
      <c r="G356" s="27">
        <f t="shared" si="42"/>
        <v>260</v>
      </c>
      <c r="H356" s="30">
        <v>0</v>
      </c>
      <c r="I356" s="42">
        <f t="shared" si="43"/>
        <v>75.42115123228422</v>
      </c>
      <c r="K356" s="132">
        <f t="shared" si="47"/>
        <v>0.005047701436819528</v>
      </c>
    </row>
    <row r="357" spans="1:11" ht="12.75">
      <c r="A357" s="27">
        <f t="shared" si="46"/>
        <v>33100000</v>
      </c>
      <c r="B357" s="27">
        <f t="shared" si="44"/>
        <v>39478140</v>
      </c>
      <c r="C357" s="28">
        <f t="shared" si="40"/>
        <v>0.047456598218011764</v>
      </c>
      <c r="D357" s="27">
        <f t="shared" si="41"/>
        <v>150854.6411801051</v>
      </c>
      <c r="E357" s="29">
        <f t="shared" si="45"/>
        <v>2E-06</v>
      </c>
      <c r="F357" s="61">
        <v>1</v>
      </c>
      <c r="G357" s="27">
        <f t="shared" si="42"/>
        <v>260</v>
      </c>
      <c r="H357" s="30">
        <v>0</v>
      </c>
      <c r="I357" s="42">
        <f t="shared" si="43"/>
        <v>75.42732059005255</v>
      </c>
      <c r="K357" s="132">
        <f t="shared" si="47"/>
        <v>0.0048597204317945486</v>
      </c>
    </row>
    <row r="358" spans="1:11" ht="12.75">
      <c r="A358" s="27">
        <f t="shared" si="46"/>
        <v>33200000</v>
      </c>
      <c r="B358" s="27">
        <f t="shared" si="44"/>
        <v>39578140</v>
      </c>
      <c r="C358" s="28">
        <f t="shared" si="40"/>
        <v>0.04563080549035983</v>
      </c>
      <c r="D358" s="27">
        <f t="shared" si="41"/>
        <v>150866.5051895326</v>
      </c>
      <c r="E358" s="29">
        <f t="shared" si="45"/>
        <v>2E-06</v>
      </c>
      <c r="F358" s="61">
        <v>1</v>
      </c>
      <c r="G358" s="27">
        <f t="shared" si="42"/>
        <v>260</v>
      </c>
      <c r="H358" s="30">
        <v>0</v>
      </c>
      <c r="I358" s="42">
        <f t="shared" si="43"/>
        <v>75.4332525947663</v>
      </c>
      <c r="K358" s="132">
        <f t="shared" si="47"/>
        <v>0.004672752917139772</v>
      </c>
    </row>
    <row r="359" spans="1:11" ht="12.75">
      <c r="A359" s="27">
        <f t="shared" si="46"/>
        <v>33300000</v>
      </c>
      <c r="B359" s="27">
        <f t="shared" si="44"/>
        <v>39678140</v>
      </c>
      <c r="C359" s="28">
        <f t="shared" si="40"/>
        <v>0.04381481002115062</v>
      </c>
      <c r="D359" s="27">
        <f t="shared" si="41"/>
        <v>150877.89704013808</v>
      </c>
      <c r="E359" s="29">
        <f t="shared" si="45"/>
        <v>2E-06</v>
      </c>
      <c r="F359" s="61">
        <v>1</v>
      </c>
      <c r="G359" s="27">
        <f t="shared" si="42"/>
        <v>260</v>
      </c>
      <c r="H359" s="30">
        <v>0</v>
      </c>
      <c r="I359" s="42">
        <f t="shared" si="43"/>
        <v>75.43894852006905</v>
      </c>
      <c r="K359" s="132">
        <f t="shared" si="47"/>
        <v>0.004486788675766634</v>
      </c>
    </row>
    <row r="360" spans="1:11" ht="12.75">
      <c r="A360" s="27">
        <f t="shared" si="46"/>
        <v>33400000</v>
      </c>
      <c r="B360" s="27">
        <f t="shared" si="44"/>
        <v>39778140</v>
      </c>
      <c r="C360" s="28">
        <f t="shared" si="40"/>
        <v>0.04200851329162478</v>
      </c>
      <c r="D360" s="27">
        <f t="shared" si="41"/>
        <v>150888.81925359392</v>
      </c>
      <c r="E360" s="29">
        <f t="shared" si="45"/>
        <v>2E-06</v>
      </c>
      <c r="F360" s="61">
        <v>1</v>
      </c>
      <c r="G360" s="27">
        <f t="shared" si="42"/>
        <v>260</v>
      </c>
      <c r="H360" s="30">
        <v>0</v>
      </c>
      <c r="I360" s="42">
        <f t="shared" si="43"/>
        <v>75.44440962679697</v>
      </c>
      <c r="K360" s="132">
        <f t="shared" si="47"/>
        <v>0.004301817619012112</v>
      </c>
    </row>
    <row r="361" spans="1:11" ht="12.75">
      <c r="A361" s="27">
        <f t="shared" si="46"/>
        <v>33500000</v>
      </c>
      <c r="B361" s="27">
        <f t="shared" si="44"/>
        <v>39878140</v>
      </c>
      <c r="C361" s="28">
        <f t="shared" si="40"/>
        <v>0.040211818018266676</v>
      </c>
      <c r="D361" s="27">
        <f t="shared" si="41"/>
        <v>150899.27432627865</v>
      </c>
      <c r="E361" s="29">
        <f t="shared" si="45"/>
        <v>2E-06</v>
      </c>
      <c r="F361" s="61">
        <v>1</v>
      </c>
      <c r="G361" s="27">
        <f t="shared" si="42"/>
        <v>260</v>
      </c>
      <c r="H361" s="30">
        <v>0</v>
      </c>
      <c r="I361" s="42">
        <f t="shared" si="43"/>
        <v>75.44963716313933</v>
      </c>
      <c r="K361" s="132">
        <f t="shared" si="47"/>
        <v>0.0041178297847064265</v>
      </c>
    </row>
    <row r="362" spans="1:11" ht="12.75">
      <c r="A362" s="27">
        <f t="shared" si="46"/>
        <v>33600000</v>
      </c>
      <c r="B362" s="27">
        <f t="shared" si="44"/>
        <v>39978140</v>
      </c>
      <c r="C362" s="28">
        <f t="shared" si="40"/>
        <v>0.03842462813426564</v>
      </c>
      <c r="D362" s="27">
        <f t="shared" si="41"/>
        <v>150909.26472959356</v>
      </c>
      <c r="E362" s="29">
        <f t="shared" si="45"/>
        <v>2E-06</v>
      </c>
      <c r="F362" s="61">
        <v>1</v>
      </c>
      <c r="G362" s="27">
        <f t="shared" si="42"/>
        <v>260</v>
      </c>
      <c r="H362" s="30">
        <v>0</v>
      </c>
      <c r="I362" s="42">
        <f t="shared" si="43"/>
        <v>75.45463236479678</v>
      </c>
      <c r="K362" s="132">
        <f t="shared" si="47"/>
        <v>0.00393481533527461</v>
      </c>
    </row>
    <row r="363" spans="1:11" ht="12.75">
      <c r="A363" s="27">
        <f t="shared" si="46"/>
        <v>33700000</v>
      </c>
      <c r="B363" s="27">
        <f t="shared" si="44"/>
        <v>40078140</v>
      </c>
      <c r="C363" s="28">
        <f t="shared" si="40"/>
        <v>0.03664684877130117</v>
      </c>
      <c r="D363" s="27">
        <f t="shared" si="41"/>
        <v>150918.7929102741</v>
      </c>
      <c r="E363" s="29">
        <f t="shared" si="45"/>
        <v>2E-06</v>
      </c>
      <c r="F363" s="61">
        <v>1</v>
      </c>
      <c r="G363" s="27">
        <f t="shared" si="42"/>
        <v>260</v>
      </c>
      <c r="H363" s="30">
        <v>0</v>
      </c>
      <c r="I363" s="42">
        <f t="shared" si="43"/>
        <v>75.45939645513705</v>
      </c>
      <c r="K363" s="132">
        <f t="shared" si="47"/>
        <v>0.0037527645558712497</v>
      </c>
    </row>
    <row r="364" spans="1:11" ht="12.75">
      <c r="A364" s="27">
        <f t="shared" si="46"/>
        <v>33800000</v>
      </c>
      <c r="B364" s="27">
        <f t="shared" si="44"/>
        <v>40178140</v>
      </c>
      <c r="C364" s="28">
        <f t="shared" si="40"/>
        <v>0.034878386241645354</v>
      </c>
      <c r="D364" s="27">
        <f t="shared" si="41"/>
        <v>150927.86129069692</v>
      </c>
      <c r="E364" s="29">
        <f t="shared" si="45"/>
        <v>2E-06</v>
      </c>
      <c r="F364" s="61">
        <v>1</v>
      </c>
      <c r="G364" s="27">
        <f t="shared" si="42"/>
        <v>260</v>
      </c>
      <c r="H364" s="30">
        <v>0</v>
      </c>
      <c r="I364" s="42">
        <f t="shared" si="43"/>
        <v>75.46393064534847</v>
      </c>
      <c r="K364" s="132">
        <f t="shared" si="47"/>
        <v>0.0035716678525477153</v>
      </c>
    </row>
    <row r="365" spans="1:11" ht="12.75">
      <c r="A365" s="27">
        <f t="shared" si="46"/>
        <v>33900000</v>
      </c>
      <c r="B365" s="27">
        <f t="shared" si="44"/>
        <v>40278140</v>
      </c>
      <c r="C365" s="28">
        <f t="shared" si="40"/>
        <v>0.033119148020576195</v>
      </c>
      <c r="D365" s="27">
        <f t="shared" si="41"/>
        <v>150936.47226918227</v>
      </c>
      <c r="E365" s="29">
        <f t="shared" si="45"/>
        <v>2E-06</v>
      </c>
      <c r="F365" s="61">
        <v>1</v>
      </c>
      <c r="G365" s="27">
        <f t="shared" si="42"/>
        <v>260</v>
      </c>
      <c r="H365" s="30">
        <v>0</v>
      </c>
      <c r="I365" s="42">
        <f t="shared" si="43"/>
        <v>75.46823613459114</v>
      </c>
      <c r="K365" s="132">
        <f t="shared" si="47"/>
        <v>0.0033915157504512184</v>
      </c>
    </row>
    <row r="366" spans="1:11" ht="12.75">
      <c r="A366" s="27">
        <f t="shared" si="46"/>
        <v>34000000</v>
      </c>
      <c r="B366" s="27">
        <f t="shared" si="44"/>
        <v>40378140</v>
      </c>
      <c r="C366" s="28">
        <f t="shared" si="40"/>
        <v>0.03136904272909613</v>
      </c>
      <c r="D366" s="27">
        <f t="shared" si="41"/>
        <v>150944.62822029184</v>
      </c>
      <c r="E366" s="29">
        <f t="shared" si="45"/>
        <v>2E-06</v>
      </c>
      <c r="F366" s="61">
        <v>1</v>
      </c>
      <c r="G366" s="27">
        <f t="shared" si="42"/>
        <v>260</v>
      </c>
      <c r="H366" s="30">
        <v>0</v>
      </c>
      <c r="I366" s="42">
        <f t="shared" si="43"/>
        <v>75.47231411014592</v>
      </c>
      <c r="K366" s="132">
        <f t="shared" si="47"/>
        <v>0.0032122988920551313</v>
      </c>
    </row>
    <row r="367" spans="1:11" ht="12.75">
      <c r="A367" s="27">
        <f t="shared" si="46"/>
        <v>34100000</v>
      </c>
      <c r="B367" s="27">
        <f t="shared" si="44"/>
        <v>40478140</v>
      </c>
      <c r="C367" s="28">
        <f t="shared" si="40"/>
        <v>0.029627980116949088</v>
      </c>
      <c r="D367" s="27">
        <f t="shared" si="41"/>
        <v>150952.33149512226</v>
      </c>
      <c r="E367" s="29">
        <f t="shared" si="45"/>
        <v>2E-06</v>
      </c>
      <c r="F367" s="61">
        <v>1</v>
      </c>
      <c r="G367" s="27">
        <f t="shared" si="42"/>
        <v>260</v>
      </c>
      <c r="H367" s="30">
        <v>0</v>
      </c>
      <c r="I367" s="42">
        <f t="shared" si="43"/>
        <v>75.47616574756113</v>
      </c>
      <c r="K367" s="132">
        <f t="shared" si="47"/>
        <v>0.003034008035419873</v>
      </c>
    </row>
    <row r="368" spans="1:11" ht="12.75">
      <c r="A368" s="27">
        <f t="shared" si="46"/>
        <v>34200000</v>
      </c>
      <c r="B368" s="27">
        <f t="shared" si="44"/>
        <v>40578140</v>
      </c>
      <c r="C368" s="28">
        <f t="shared" si="40"/>
        <v>0.027895871045930748</v>
      </c>
      <c r="D368" s="27">
        <f t="shared" si="41"/>
        <v>150959.5844215942</v>
      </c>
      <c r="E368" s="29">
        <f t="shared" si="45"/>
        <v>2E-06</v>
      </c>
      <c r="F368" s="61">
        <v>1</v>
      </c>
      <c r="G368" s="27">
        <f t="shared" si="42"/>
        <v>260</v>
      </c>
      <c r="H368" s="30">
        <v>0</v>
      </c>
      <c r="I368" s="42">
        <f t="shared" si="43"/>
        <v>75.4797922107971</v>
      </c>
      <c r="K368" s="132">
        <f t="shared" si="47"/>
        <v>0.0028566340524838253</v>
      </c>
    </row>
    <row r="369" spans="1:11" ht="12.75">
      <c r="A369" s="27">
        <f t="shared" si="46"/>
        <v>34300000</v>
      </c>
      <c r="B369" s="27">
        <f t="shared" si="44"/>
        <v>40678140</v>
      </c>
      <c r="C369" s="28">
        <f t="shared" si="40"/>
        <v>0.026172627473485838</v>
      </c>
      <c r="D369" s="27">
        <f t="shared" si="41"/>
        <v>150966.3893047373</v>
      </c>
      <c r="E369" s="29">
        <f t="shared" si="45"/>
        <v>2E-06</v>
      </c>
      <c r="F369" s="61">
        <v>1</v>
      </c>
      <c r="G369" s="27">
        <f t="shared" si="42"/>
        <v>260</v>
      </c>
      <c r="H369" s="30">
        <v>0</v>
      </c>
      <c r="I369" s="42">
        <f t="shared" si="43"/>
        <v>75.48319465236865</v>
      </c>
      <c r="K369" s="132">
        <f t="shared" si="47"/>
        <v>0.0026801679273836345</v>
      </c>
    </row>
    <row r="370" spans="1:11" ht="12.75">
      <c r="A370" s="27">
        <f t="shared" si="46"/>
        <v>34400000</v>
      </c>
      <c r="B370" s="27">
        <f t="shared" si="44"/>
        <v>40778140</v>
      </c>
      <c r="C370" s="28">
        <f t="shared" si="40"/>
        <v>0.024458162436587133</v>
      </c>
      <c r="D370" s="27">
        <f t="shared" si="41"/>
        <v>150972.74842697082</v>
      </c>
      <c r="E370" s="29">
        <f t="shared" si="45"/>
        <v>2E-06</v>
      </c>
      <c r="F370" s="61">
        <v>1</v>
      </c>
      <c r="G370" s="27">
        <f t="shared" si="42"/>
        <v>260</v>
      </c>
      <c r="H370" s="30">
        <v>0</v>
      </c>
      <c r="I370" s="42">
        <f t="shared" si="43"/>
        <v>75.48637421348542</v>
      </c>
      <c r="K370" s="132">
        <f t="shared" si="47"/>
        <v>0.0025046007548033683</v>
      </c>
    </row>
    <row r="371" spans="1:11" ht="12.75">
      <c r="A371" s="27">
        <f t="shared" si="46"/>
        <v>34500000</v>
      </c>
      <c r="B371" s="27">
        <f t="shared" si="44"/>
        <v>40878140</v>
      </c>
      <c r="C371" s="28">
        <f t="shared" si="40"/>
        <v>0.022752390035890357</v>
      </c>
      <c r="D371" s="27">
        <f t="shared" si="41"/>
        <v>150978.66404838016</v>
      </c>
      <c r="E371" s="29">
        <f t="shared" si="45"/>
        <v>2E-06</v>
      </c>
      <c r="F371" s="61">
        <v>1</v>
      </c>
      <c r="G371" s="27">
        <f t="shared" si="42"/>
        <v>260</v>
      </c>
      <c r="H371" s="30">
        <v>0</v>
      </c>
      <c r="I371" s="42">
        <f t="shared" si="43"/>
        <v>75.48933202419008</v>
      </c>
      <c r="K371" s="132">
        <f t="shared" si="47"/>
        <v>0.002329923738351921</v>
      </c>
    </row>
    <row r="372" spans="1:11" ht="12.75">
      <c r="A372" s="27">
        <f t="shared" si="46"/>
        <v>34600000</v>
      </c>
      <c r="B372" s="27">
        <f t="shared" si="44"/>
        <v>40978140</v>
      </c>
      <c r="C372" s="28">
        <f t="shared" si="40"/>
        <v>0.021055225420159945</v>
      </c>
      <c r="D372" s="27">
        <f t="shared" si="41"/>
        <v>150984.1384069894</v>
      </c>
      <c r="E372" s="29">
        <f t="shared" si="45"/>
        <v>2E-06</v>
      </c>
      <c r="F372" s="61">
        <v>1</v>
      </c>
      <c r="G372" s="27">
        <f t="shared" si="42"/>
        <v>260</v>
      </c>
      <c r="H372" s="30">
        <v>0</v>
      </c>
      <c r="I372" s="42">
        <f t="shared" si="43"/>
        <v>75.49206920349471</v>
      </c>
      <c r="K372" s="132">
        <f t="shared" si="47"/>
        <v>0.0021561281889681586</v>
      </c>
    </row>
    <row r="373" spans="1:11" ht="12.75">
      <c r="A373" s="27">
        <f t="shared" si="46"/>
        <v>34700000</v>
      </c>
      <c r="B373" s="27">
        <f t="shared" si="44"/>
        <v>41078140</v>
      </c>
      <c r="C373" s="28">
        <f t="shared" si="40"/>
        <v>0.019366584770960066</v>
      </c>
      <c r="D373" s="27">
        <f t="shared" si="41"/>
        <v>150989.17371902984</v>
      </c>
      <c r="E373" s="29">
        <f t="shared" si="45"/>
        <v>2E-06</v>
      </c>
      <c r="F373" s="61">
        <v>1</v>
      </c>
      <c r="G373" s="27">
        <f t="shared" si="42"/>
        <v>260</v>
      </c>
      <c r="H373" s="30">
        <v>0</v>
      </c>
      <c r="I373" s="42">
        <f t="shared" si="43"/>
        <v>75.49458685951492</v>
      </c>
      <c r="K373" s="132">
        <f t="shared" si="47"/>
        <v>0.001983205523353226</v>
      </c>
    </row>
    <row r="374" spans="1:11" ht="12.75">
      <c r="A374" s="27">
        <f t="shared" si="46"/>
        <v>34800000</v>
      </c>
      <c r="B374" s="27">
        <f t="shared" si="44"/>
        <v>41178140</v>
      </c>
      <c r="C374" s="28">
        <f t="shared" si="40"/>
        <v>0.017686385287605827</v>
      </c>
      <c r="D374" s="27">
        <f t="shared" si="41"/>
        <v>150993.77217920462</v>
      </c>
      <c r="E374" s="29">
        <f t="shared" si="45"/>
        <v>2E-06</v>
      </c>
      <c r="F374" s="61">
        <v>1</v>
      </c>
      <c r="G374" s="27">
        <f t="shared" si="42"/>
        <v>260</v>
      </c>
      <c r="H374" s="30">
        <v>0</v>
      </c>
      <c r="I374" s="42">
        <f t="shared" si="43"/>
        <v>75.49688608960231</v>
      </c>
      <c r="K374" s="132">
        <f t="shared" si="47"/>
        <v>0.001811147262429497</v>
      </c>
    </row>
    <row r="375" spans="1:11" ht="12.75">
      <c r="A375" s="27">
        <f t="shared" si="46"/>
        <v>34900000</v>
      </c>
      <c r="B375" s="27">
        <f t="shared" si="44"/>
        <v>41278140</v>
      </c>
      <c r="C375" s="28">
        <f t="shared" si="40"/>
        <v>0.016014545172369887</v>
      </c>
      <c r="D375" s="27">
        <f t="shared" si="41"/>
        <v>150997.93596094943</v>
      </c>
      <c r="E375" s="29">
        <f t="shared" si="45"/>
        <v>2E-06</v>
      </c>
      <c r="F375" s="61">
        <v>1</v>
      </c>
      <c r="G375" s="27">
        <f t="shared" si="42"/>
        <v>260</v>
      </c>
      <c r="H375" s="30">
        <v>0</v>
      </c>
      <c r="I375" s="42">
        <f t="shared" si="43"/>
        <v>75.49896798047472</v>
      </c>
      <c r="K375" s="132">
        <f t="shared" si="47"/>
        <v>0.0016399450298256817</v>
      </c>
    </row>
    <row r="376" spans="1:11" ht="12.75">
      <c r="A376" s="27">
        <f t="shared" si="46"/>
        <v>35000000</v>
      </c>
      <c r="B376" s="27">
        <f t="shared" si="44"/>
        <v>41378140</v>
      </c>
      <c r="C376" s="28">
        <f t="shared" si="40"/>
        <v>0.014350983615939172</v>
      </c>
      <c r="D376" s="27">
        <f t="shared" si="41"/>
        <v>151001.66721668956</v>
      </c>
      <c r="E376" s="29">
        <f t="shared" si="45"/>
        <v>2E-06</v>
      </c>
      <c r="F376" s="61">
        <v>1</v>
      </c>
      <c r="G376" s="27">
        <f t="shared" si="42"/>
        <v>260</v>
      </c>
      <c r="H376" s="30">
        <v>0</v>
      </c>
      <c r="I376" s="42">
        <f t="shared" si="43"/>
        <v>75.50083360834479</v>
      </c>
      <c r="K376" s="132">
        <f t="shared" si="47"/>
        <v>0.0014695905503875433</v>
      </c>
    </row>
    <row r="377" spans="1:11" ht="12.75">
      <c r="A377" s="27">
        <f t="shared" si="46"/>
        <v>35100000</v>
      </c>
      <c r="B377" s="27">
        <f t="shared" si="44"/>
        <v>41478140</v>
      </c>
      <c r="C377" s="28">
        <f t="shared" si="40"/>
        <v>0.012695620783117034</v>
      </c>
      <c r="D377" s="27">
        <f t="shared" si="41"/>
        <v>151004.96807809317</v>
      </c>
      <c r="E377" s="29">
        <f t="shared" si="45"/>
        <v>2E-06</v>
      </c>
      <c r="F377" s="61">
        <v>1</v>
      </c>
      <c r="G377" s="27">
        <f t="shared" si="42"/>
        <v>260</v>
      </c>
      <c r="H377" s="30">
        <v>0</v>
      </c>
      <c r="I377" s="42">
        <f t="shared" si="43"/>
        <v>75.50248403904658</v>
      </c>
      <c r="K377" s="132">
        <f t="shared" si="47"/>
        <v>0.0013000756487137484</v>
      </c>
    </row>
    <row r="378" spans="1:11" ht="12.75">
      <c r="A378" s="27">
        <f t="shared" si="46"/>
        <v>35200000</v>
      </c>
      <c r="B378" s="27">
        <f t="shared" si="44"/>
        <v>41578140</v>
      </c>
      <c r="C378" s="28">
        <f t="shared" si="40"/>
        <v>0.011048377798766135</v>
      </c>
      <c r="D378" s="27">
        <f t="shared" si="41"/>
        <v>151007.84065632086</v>
      </c>
      <c r="E378" s="29">
        <f t="shared" si="45"/>
        <v>2E-06</v>
      </c>
      <c r="F378" s="61">
        <v>1</v>
      </c>
      <c r="G378" s="27">
        <f t="shared" si="42"/>
        <v>260</v>
      </c>
      <c r="H378" s="30">
        <v>0</v>
      </c>
      <c r="I378" s="42">
        <f t="shared" si="43"/>
        <v>75.50392032816043</v>
      </c>
      <c r="K378" s="132">
        <f t="shared" si="47"/>
        <v>0.0011313922477163712</v>
      </c>
    </row>
    <row r="379" spans="1:11" ht="12.75">
      <c r="A379" s="27">
        <f t="shared" si="46"/>
        <v>35300000</v>
      </c>
      <c r="B379" s="27">
        <f t="shared" si="44"/>
        <v>41678140</v>
      </c>
      <c r="C379" s="28">
        <f t="shared" si="40"/>
        <v>0.00940917673398764</v>
      </c>
      <c r="D379" s="27">
        <f t="shared" si="41"/>
        <v>151010.2870422717</v>
      </c>
      <c r="E379" s="29">
        <f t="shared" si="45"/>
        <v>2E-06</v>
      </c>
      <c r="F379" s="61">
        <v>1</v>
      </c>
      <c r="G379" s="27">
        <f t="shared" si="42"/>
        <v>260</v>
      </c>
      <c r="H379" s="30">
        <v>0</v>
      </c>
      <c r="I379" s="42">
        <f t="shared" si="43"/>
        <v>75.50514352113585</v>
      </c>
      <c r="K379" s="132">
        <f t="shared" si="47"/>
        <v>0.0009635323672055937</v>
      </c>
    </row>
    <row r="380" spans="1:11" ht="12.75">
      <c r="A380" s="27">
        <f t="shared" si="46"/>
        <v>35400000</v>
      </c>
      <c r="B380" s="27">
        <f t="shared" si="44"/>
        <v>41778140</v>
      </c>
      <c r="C380" s="28">
        <f t="shared" si="40"/>
        <v>0.007777940592531396</v>
      </c>
      <c r="D380" s="27">
        <f t="shared" si="41"/>
        <v>151012.30930682574</v>
      </c>
      <c r="E380" s="29">
        <f t="shared" si="45"/>
        <v>2E-06</v>
      </c>
      <c r="F380" s="61">
        <v>1</v>
      </c>
      <c r="G380" s="27">
        <f t="shared" si="42"/>
        <v>260</v>
      </c>
      <c r="H380" s="30">
        <v>0</v>
      </c>
      <c r="I380" s="42">
        <f t="shared" si="43"/>
        <v>75.50615465341288</v>
      </c>
      <c r="K380" s="132">
        <f t="shared" si="47"/>
        <v>0.0007964881224980612</v>
      </c>
    </row>
    <row r="381" spans="1:11" ht="12.75">
      <c r="A381" s="27">
        <f t="shared" si="46"/>
        <v>35500000</v>
      </c>
      <c r="B381" s="27">
        <f t="shared" si="44"/>
        <v>41878140</v>
      </c>
      <c r="C381" s="28">
        <f t="shared" si="40"/>
        <v>0.006154593297434091</v>
      </c>
      <c r="D381" s="27">
        <f t="shared" si="41"/>
        <v>151013.90950108308</v>
      </c>
      <c r="E381" s="29">
        <f t="shared" si="45"/>
        <v>2E-06</v>
      </c>
      <c r="F381" s="61">
        <v>1</v>
      </c>
      <c r="G381" s="27">
        <f t="shared" si="42"/>
        <v>260</v>
      </c>
      <c r="H381" s="30">
        <v>0</v>
      </c>
      <c r="I381" s="42">
        <f t="shared" si="43"/>
        <v>75.50695475054155</v>
      </c>
      <c r="K381" s="132">
        <f t="shared" si="47"/>
        <v>0.0006302517230485832</v>
      </c>
    </row>
    <row r="382" spans="1:11" ht="12.75">
      <c r="A382" s="27">
        <f t="shared" si="46"/>
        <v>35600000</v>
      </c>
      <c r="B382" s="27">
        <f t="shared" si="44"/>
        <v>41978140</v>
      </c>
      <c r="C382" s="28">
        <f t="shared" si="40"/>
        <v>0.0045390596778795145</v>
      </c>
      <c r="D382" s="27">
        <f t="shared" si="41"/>
        <v>151015.08965659933</v>
      </c>
      <c r="E382" s="29">
        <f t="shared" si="45"/>
        <v>2E-06</v>
      </c>
      <c r="F382" s="61">
        <v>1</v>
      </c>
      <c r="G382" s="27">
        <f t="shared" si="42"/>
        <v>260</v>
      </c>
      <c r="H382" s="30">
        <v>0</v>
      </c>
      <c r="I382" s="42">
        <f t="shared" si="43"/>
        <v>75.50754482829967</v>
      </c>
      <c r="K382" s="132">
        <f t="shared" si="47"/>
        <v>0.00046481547110457895</v>
      </c>
    </row>
    <row r="383" spans="1:11" ht="12.75">
      <c r="A383" s="27">
        <f t="shared" si="46"/>
        <v>35700000</v>
      </c>
      <c r="B383" s="27">
        <f t="shared" si="44"/>
        <v>42078140</v>
      </c>
      <c r="C383" s="28">
        <f t="shared" si="40"/>
        <v>0.002931265456277754</v>
      </c>
      <c r="D383" s="27">
        <f t="shared" si="41"/>
        <v>151015.85178561797</v>
      </c>
      <c r="E383" s="29">
        <f t="shared" si="45"/>
        <v>2E-06</v>
      </c>
      <c r="F383" s="61">
        <v>1</v>
      </c>
      <c r="G383" s="27">
        <f t="shared" si="42"/>
        <v>260</v>
      </c>
      <c r="H383" s="30">
        <v>0</v>
      </c>
      <c r="I383" s="42">
        <f t="shared" si="43"/>
        <v>75.50792589280898</v>
      </c>
      <c r="K383" s="132">
        <f t="shared" si="47"/>
        <v>0.00030017176038294184</v>
      </c>
    </row>
    <row r="384" spans="1:12" s="34" customFormat="1" ht="12.75">
      <c r="A384" s="31">
        <f t="shared" si="46"/>
        <v>35800000</v>
      </c>
      <c r="B384" s="31">
        <f t="shared" si="44"/>
        <v>42178140</v>
      </c>
      <c r="C384" s="32">
        <f t="shared" si="40"/>
        <v>0.001331137235558777</v>
      </c>
      <c r="D384" s="31">
        <f t="shared" si="41"/>
        <v>151016.19788129922</v>
      </c>
      <c r="E384" s="127">
        <f t="shared" si="45"/>
        <v>2E-06</v>
      </c>
      <c r="F384" s="128">
        <v>1</v>
      </c>
      <c r="G384" s="31">
        <f t="shared" si="42"/>
        <v>260</v>
      </c>
      <c r="H384" s="31">
        <v>0</v>
      </c>
      <c r="I384" s="56">
        <f t="shared" si="43"/>
        <v>75.50809894064962</v>
      </c>
      <c r="J384" s="129" t="s">
        <v>54</v>
      </c>
      <c r="K384" s="132">
        <f t="shared" si="47"/>
        <v>0.00013631307476885823</v>
      </c>
      <c r="L384" s="129" t="s">
        <v>63</v>
      </c>
    </row>
    <row r="385" spans="1:11" s="34" customFormat="1" ht="12.75">
      <c r="A385" s="31">
        <f t="shared" si="46"/>
        <v>35900000</v>
      </c>
      <c r="B385" s="31">
        <f t="shared" si="44"/>
        <v>42278140</v>
      </c>
      <c r="C385" s="32">
        <f t="shared" si="40"/>
        <v>-0.0002613975133236579</v>
      </c>
      <c r="D385" s="31">
        <f t="shared" si="41"/>
        <v>151016.12991794574</v>
      </c>
      <c r="E385" s="127">
        <f t="shared" si="45"/>
        <v>2E-06</v>
      </c>
      <c r="F385" s="128">
        <v>1</v>
      </c>
      <c r="G385" s="31">
        <f t="shared" si="42"/>
        <v>260</v>
      </c>
      <c r="H385" s="33">
        <v>0</v>
      </c>
      <c r="I385" s="56">
        <f t="shared" si="43"/>
        <v>75.50806495897287</v>
      </c>
      <c r="K385" s="132">
        <f t="shared" si="47"/>
        <v>-2.6768012963835428E-05</v>
      </c>
    </row>
    <row r="386" spans="1:11" ht="12.75">
      <c r="A386" s="27">
        <f t="shared" si="46"/>
        <v>36000000</v>
      </c>
      <c r="B386" s="27">
        <f t="shared" si="44"/>
        <v>42378140</v>
      </c>
      <c r="C386" s="28">
        <f t="shared" si="40"/>
        <v>-0.0018464104636816692</v>
      </c>
      <c r="D386" s="27">
        <f t="shared" si="41"/>
        <v>151015.64985122517</v>
      </c>
      <c r="E386" s="29">
        <f t="shared" si="45"/>
        <v>2E-06</v>
      </c>
      <c r="F386" s="61">
        <v>1</v>
      </c>
      <c r="G386" s="27">
        <f t="shared" si="42"/>
        <v>260</v>
      </c>
      <c r="H386" s="30">
        <v>0</v>
      </c>
      <c r="I386" s="42">
        <f t="shared" si="43"/>
        <v>75.5078249256126</v>
      </c>
      <c r="K386" s="132">
        <f t="shared" si="47"/>
        <v>-0.0001890788424111573</v>
      </c>
    </row>
    <row r="387" spans="1:11" ht="12.75">
      <c r="A387" s="27">
        <f t="shared" si="46"/>
        <v>36100000</v>
      </c>
      <c r="B387" s="27">
        <f t="shared" si="44"/>
        <v>42478140</v>
      </c>
      <c r="C387" s="28">
        <f t="shared" si="40"/>
        <v>-0.0034239724451803066</v>
      </c>
      <c r="D387" s="27">
        <f t="shared" si="41"/>
        <v>151014.75961838942</v>
      </c>
      <c r="E387" s="29">
        <f t="shared" si="45"/>
        <v>2E-06</v>
      </c>
      <c r="F387" s="61">
        <v>1</v>
      </c>
      <c r="G387" s="27">
        <f t="shared" si="42"/>
        <v>260</v>
      </c>
      <c r="H387" s="30">
        <v>0</v>
      </c>
      <c r="I387" s="42">
        <f t="shared" si="43"/>
        <v>75.50737980919472</v>
      </c>
      <c r="K387" s="132">
        <f t="shared" si="47"/>
        <v>-0.00035062666677673646</v>
      </c>
    </row>
    <row r="388" spans="1:11" ht="12.75">
      <c r="A388" s="27">
        <f t="shared" si="46"/>
        <v>36200000</v>
      </c>
      <c r="B388" s="27">
        <f t="shared" si="44"/>
        <v>42578140</v>
      </c>
      <c r="C388" s="28">
        <f t="shared" si="40"/>
        <v>-0.004994153455726041</v>
      </c>
      <c r="D388" s="27">
        <f t="shared" si="41"/>
        <v>151013.46113849094</v>
      </c>
      <c r="E388" s="29">
        <f t="shared" si="45"/>
        <v>2E-06</v>
      </c>
      <c r="F388" s="61">
        <v>1</v>
      </c>
      <c r="G388" s="27">
        <f t="shared" si="42"/>
        <v>260</v>
      </c>
      <c r="H388" s="30">
        <v>0</v>
      </c>
      <c r="I388" s="42">
        <f t="shared" si="43"/>
        <v>75.50673056924546</v>
      </c>
      <c r="K388" s="132">
        <f t="shared" si="47"/>
        <v>-0.0005114186540892357</v>
      </c>
    </row>
    <row r="389" spans="1:11" ht="12.75">
      <c r="A389" s="27">
        <f t="shared" si="46"/>
        <v>36300000</v>
      </c>
      <c r="B389" s="27">
        <f t="shared" si="44"/>
        <v>42678140</v>
      </c>
      <c r="C389" s="28">
        <f t="shared" si="40"/>
        <v>-0.006557022673160134</v>
      </c>
      <c r="D389" s="27">
        <f t="shared" si="41"/>
        <v>151011.7563125959</v>
      </c>
      <c r="E389" s="29">
        <f t="shared" si="45"/>
        <v>2E-06</v>
      </c>
      <c r="F389" s="61">
        <v>1</v>
      </c>
      <c r="G389" s="27">
        <f t="shared" si="42"/>
        <v>260</v>
      </c>
      <c r="H389" s="30">
        <v>0</v>
      </c>
      <c r="I389" s="42">
        <f t="shared" si="43"/>
        <v>75.50587815629795</v>
      </c>
      <c r="K389" s="132">
        <f t="shared" si="47"/>
        <v>-0.0006714618883997927</v>
      </c>
    </row>
    <row r="390" spans="1:11" ht="12.75">
      <c r="A390" s="27">
        <f t="shared" si="46"/>
        <v>36400000</v>
      </c>
      <c r="B390" s="27">
        <f t="shared" si="44"/>
        <v>42778140</v>
      </c>
      <c r="C390" s="28">
        <f t="shared" si="40"/>
        <v>-0.008112648466760852</v>
      </c>
      <c r="D390" s="27">
        <f t="shared" si="41"/>
        <v>151009.64702399456</v>
      </c>
      <c r="E390" s="29">
        <f t="shared" si="45"/>
        <v>2E-06</v>
      </c>
      <c r="F390" s="61">
        <v>1</v>
      </c>
      <c r="G390" s="27">
        <f t="shared" si="42"/>
        <v>260</v>
      </c>
      <c r="H390" s="30">
        <v>0</v>
      </c>
      <c r="I390" s="42">
        <f t="shared" si="43"/>
        <v>75.50482351199729</v>
      </c>
      <c r="K390" s="132">
        <f t="shared" si="47"/>
        <v>-0.0008307633709598873</v>
      </c>
    </row>
    <row r="391" spans="1:11" ht="12.75">
      <c r="A391" s="27">
        <f t="shared" si="46"/>
        <v>36500000</v>
      </c>
      <c r="B391" s="27">
        <f t="shared" si="44"/>
        <v>42878140</v>
      </c>
      <c r="C391" s="28">
        <f t="shared" si="40"/>
        <v>-0.009661098408557528</v>
      </c>
      <c r="D391" s="27">
        <f t="shared" si="41"/>
        <v>151007.13513840834</v>
      </c>
      <c r="E391" s="29">
        <f t="shared" si="45"/>
        <v>2E-06</v>
      </c>
      <c r="F391" s="61">
        <v>1</v>
      </c>
      <c r="G391" s="27">
        <f t="shared" si="42"/>
        <v>260</v>
      </c>
      <c r="H391" s="30">
        <v>0</v>
      </c>
      <c r="I391" s="42">
        <f t="shared" si="43"/>
        <v>75.50356756920418</v>
      </c>
      <c r="K391" s="132">
        <f t="shared" si="47"/>
        <v>-0.0009893300213799404</v>
      </c>
    </row>
    <row r="392" spans="1:11" ht="12.75">
      <c r="A392" s="27">
        <f t="shared" si="46"/>
        <v>36600000</v>
      </c>
      <c r="B392" s="27">
        <f t="shared" si="44"/>
        <v>42978140</v>
      </c>
      <c r="C392" s="28">
        <f t="shared" si="40"/>
        <v>-0.011202439284460824</v>
      </c>
      <c r="D392" s="27">
        <f t="shared" si="41"/>
        <v>151004.2225041944</v>
      </c>
      <c r="E392" s="29">
        <f t="shared" si="45"/>
        <v>2E-06</v>
      </c>
      <c r="F392" s="61">
        <v>1</v>
      </c>
      <c r="G392" s="27">
        <f t="shared" si="42"/>
        <v>260</v>
      </c>
      <c r="H392" s="30">
        <v>0</v>
      </c>
      <c r="I392" s="42">
        <f t="shared" si="43"/>
        <v>75.5021112520972</v>
      </c>
      <c r="K392" s="132">
        <f t="shared" si="47"/>
        <v>-0.0011471686787690916</v>
      </c>
    </row>
    <row r="393" spans="1:11" ht="12.75">
      <c r="A393" s="27">
        <f t="shared" si="46"/>
        <v>36700000</v>
      </c>
      <c r="B393" s="27">
        <f t="shared" si="44"/>
        <v>43078140</v>
      </c>
      <c r="C393" s="28">
        <f t="shared" si="40"/>
        <v>-0.012736737105211698</v>
      </c>
      <c r="D393" s="27">
        <f t="shared" si="41"/>
        <v>151000.91095254704</v>
      </c>
      <c r="E393" s="29">
        <f t="shared" si="45"/>
        <v>2E-06</v>
      </c>
      <c r="F393" s="61">
        <v>1</v>
      </c>
      <c r="G393" s="27">
        <f t="shared" si="42"/>
        <v>260</v>
      </c>
      <c r="H393" s="30">
        <v>0</v>
      </c>
      <c r="I393" s="42">
        <f t="shared" si="43"/>
        <v>75.50045547627353</v>
      </c>
      <c r="K393" s="132">
        <f t="shared" si="47"/>
        <v>-0.0013042861028564107</v>
      </c>
    </row>
    <row r="394" spans="1:11" ht="12.75">
      <c r="A394" s="27">
        <f t="shared" si="46"/>
        <v>36800000</v>
      </c>
      <c r="B394" s="27">
        <f t="shared" si="44"/>
        <v>43178140</v>
      </c>
      <c r="C394" s="28">
        <f t="shared" si="40"/>
        <v>-0.014264057117153228</v>
      </c>
      <c r="D394" s="27">
        <f t="shared" si="41"/>
        <v>150997.20229769658</v>
      </c>
      <c r="E394" s="29">
        <f t="shared" si="45"/>
        <v>2E-06</v>
      </c>
      <c r="F394" s="61">
        <v>1</v>
      </c>
      <c r="G394" s="27">
        <f t="shared" si="42"/>
        <v>260</v>
      </c>
      <c r="H394" s="30">
        <v>0</v>
      </c>
      <c r="I394" s="42">
        <f t="shared" si="43"/>
        <v>75.4986011488483</v>
      </c>
      <c r="K394" s="132">
        <f t="shared" si="47"/>
        <v>-0.0014606889750939714</v>
      </c>
    </row>
    <row r="395" spans="1:11" ht="12.75">
      <c r="A395" s="27">
        <f t="shared" si="46"/>
        <v>36900000</v>
      </c>
      <c r="B395" s="27">
        <f t="shared" si="44"/>
        <v>43278140</v>
      </c>
      <c r="C395" s="28">
        <f t="shared" si="40"/>
        <v>-0.015784463812827998</v>
      </c>
      <c r="D395" s="27">
        <f t="shared" si="41"/>
        <v>150993.09833710524</v>
      </c>
      <c r="E395" s="29">
        <f t="shared" si="45"/>
        <v>2E-06</v>
      </c>
      <c r="F395" s="61">
        <v>1</v>
      </c>
      <c r="G395" s="27">
        <f t="shared" si="42"/>
        <v>260</v>
      </c>
      <c r="H395" s="30">
        <v>0</v>
      </c>
      <c r="I395" s="42">
        <f t="shared" si="43"/>
        <v>75.49654916855263</v>
      </c>
      <c r="K395" s="132">
        <f t="shared" si="47"/>
        <v>-0.0016163838997420592</v>
      </c>
    </row>
    <row r="396" spans="1:11" ht="12.75">
      <c r="A396" s="27">
        <f t="shared" si="46"/>
        <v>37000000</v>
      </c>
      <c r="B396" s="27">
        <f t="shared" si="44"/>
        <v>43378140</v>
      </c>
      <c r="C396" s="28">
        <f t="shared" si="40"/>
        <v>-0.01729802094140445</v>
      </c>
      <c r="D396" s="27">
        <f t="shared" si="41"/>
        <v>150988.60085166048</v>
      </c>
      <c r="E396" s="29">
        <f t="shared" si="45"/>
        <v>2E-06</v>
      </c>
      <c r="F396" s="61">
        <v>1</v>
      </c>
      <c r="G396" s="27">
        <f t="shared" si="42"/>
        <v>260</v>
      </c>
      <c r="H396" s="30">
        <v>0</v>
      </c>
      <c r="I396" s="42">
        <f t="shared" si="43"/>
        <v>75.49430042583025</v>
      </c>
      <c r="K396" s="132">
        <f t="shared" si="47"/>
        <v>-0.0017713774049368664</v>
      </c>
    </row>
    <row r="397" spans="1:11" ht="12.75">
      <c r="A397" s="27">
        <f t="shared" si="46"/>
        <v>37100000</v>
      </c>
      <c r="B397" s="27">
        <f t="shared" si="44"/>
        <v>43478140</v>
      </c>
      <c r="C397" s="28">
        <f t="shared" si="40"/>
        <v>-0.018804791518935576</v>
      </c>
      <c r="D397" s="27">
        <f t="shared" si="41"/>
        <v>150983.71160586557</v>
      </c>
      <c r="E397" s="29">
        <f t="shared" si="45"/>
        <v>2E-06</v>
      </c>
      <c r="F397" s="61">
        <v>1</v>
      </c>
      <c r="G397" s="27">
        <f t="shared" si="42"/>
        <v>260</v>
      </c>
      <c r="H397" s="30">
        <v>0</v>
      </c>
      <c r="I397" s="42">
        <f t="shared" si="43"/>
        <v>75.49185580293279</v>
      </c>
      <c r="K397" s="132">
        <f t="shared" si="47"/>
        <v>-0.001925675943741017</v>
      </c>
    </row>
    <row r="398" spans="1:11" ht="12.75">
      <c r="A398" s="27">
        <f t="shared" si="46"/>
        <v>37200000</v>
      </c>
      <c r="B398" s="27">
        <f t="shared" si="44"/>
        <v>43578140</v>
      </c>
      <c r="C398" s="28">
        <f t="shared" si="40"/>
        <v>-0.020304837838452522</v>
      </c>
      <c r="D398" s="27">
        <f t="shared" si="41"/>
        <v>150978.43234802756</v>
      </c>
      <c r="E398" s="29">
        <f t="shared" si="45"/>
        <v>2E-06</v>
      </c>
      <c r="F398" s="61">
        <v>1</v>
      </c>
      <c r="G398" s="27">
        <f t="shared" si="42"/>
        <v>260</v>
      </c>
      <c r="H398" s="30">
        <v>0</v>
      </c>
      <c r="I398" s="42">
        <f t="shared" si="43"/>
        <v>75.48921617401378</v>
      </c>
      <c r="K398" s="132">
        <f t="shared" si="47"/>
        <v>-0.002079285895177189</v>
      </c>
    </row>
    <row r="399" spans="1:11" ht="12.75">
      <c r="A399" s="27">
        <f t="shared" si="46"/>
        <v>37300000</v>
      </c>
      <c r="B399" s="27">
        <f t="shared" si="44"/>
        <v>43678140</v>
      </c>
      <c r="C399" s="28">
        <f t="shared" si="40"/>
        <v>-0.021798221479896795</v>
      </c>
      <c r="D399" s="27">
        <f t="shared" si="41"/>
        <v>150972.76481044278</v>
      </c>
      <c r="E399" s="29">
        <f t="shared" si="45"/>
        <v>2E-06</v>
      </c>
      <c r="F399" s="61">
        <v>1</v>
      </c>
      <c r="G399" s="27">
        <f t="shared" si="42"/>
        <v>260</v>
      </c>
      <c r="H399" s="30">
        <v>0</v>
      </c>
      <c r="I399" s="42">
        <f t="shared" si="43"/>
        <v>75.48638240522139</v>
      </c>
      <c r="K399" s="132">
        <f t="shared" si="47"/>
        <v>-0.0022322135652452046</v>
      </c>
    </row>
    <row r="400" spans="1:11" ht="12.75">
      <c r="A400" s="27">
        <f t="shared" si="46"/>
        <v>37400000</v>
      </c>
      <c r="B400" s="27">
        <f t="shared" si="44"/>
        <v>43778140</v>
      </c>
      <c r="C400" s="28">
        <f t="shared" si="40"/>
        <v>-0.02328500331989325</v>
      </c>
      <c r="D400" s="27">
        <f t="shared" si="41"/>
        <v>150966.7107095796</v>
      </c>
      <c r="E400" s="29">
        <f t="shared" si="45"/>
        <v>2E-06</v>
      </c>
      <c r="F400" s="61">
        <v>1</v>
      </c>
      <c r="G400" s="27">
        <f t="shared" si="42"/>
        <v>260</v>
      </c>
      <c r="H400" s="30">
        <v>0</v>
      </c>
      <c r="I400" s="42">
        <f t="shared" si="43"/>
        <v>75.48335535478981</v>
      </c>
      <c r="K400" s="132">
        <f t="shared" si="47"/>
        <v>-0.002384465187922819</v>
      </c>
    </row>
    <row r="401" spans="1:11" ht="12.75">
      <c r="A401" s="27">
        <f t="shared" si="46"/>
        <v>37500000</v>
      </c>
      <c r="B401" s="27">
        <f t="shared" si="44"/>
        <v>43878140</v>
      </c>
      <c r="C401" s="28">
        <f t="shared" si="40"/>
        <v>-0.02476524354136761</v>
      </c>
      <c r="D401" s="27">
        <f t="shared" si="41"/>
        <v>150960.27174625886</v>
      </c>
      <c r="E401" s="29">
        <f t="shared" si="45"/>
        <v>2E-06</v>
      </c>
      <c r="F401" s="61">
        <v>1</v>
      </c>
      <c r="G401" s="27">
        <f t="shared" si="42"/>
        <v>260</v>
      </c>
      <c r="H401" s="30">
        <v>0</v>
      </c>
      <c r="I401" s="42">
        <f t="shared" si="43"/>
        <v>75.48013587312944</v>
      </c>
      <c r="K401" s="132">
        <f t="shared" si="47"/>
        <v>-0.002536046926150587</v>
      </c>
    </row>
    <row r="402" spans="1:11" ht="12.75">
      <c r="A402" s="27">
        <f t="shared" si="46"/>
        <v>37600000</v>
      </c>
      <c r="B402" s="27">
        <f t="shared" si="44"/>
        <v>43978140</v>
      </c>
      <c r="C402" s="28">
        <f t="shared" si="40"/>
        <v>-0.026239001643010462</v>
      </c>
      <c r="D402" s="27">
        <f t="shared" si="41"/>
        <v>150953.44960583167</v>
      </c>
      <c r="E402" s="29">
        <f t="shared" si="45"/>
        <v>2E-06</v>
      </c>
      <c r="F402" s="61">
        <v>1</v>
      </c>
      <c r="G402" s="27">
        <f t="shared" si="42"/>
        <v>260</v>
      </c>
      <c r="H402" s="30">
        <v>0</v>
      </c>
      <c r="I402" s="42">
        <f t="shared" si="43"/>
        <v>75.47672480291584</v>
      </c>
      <c r="K402" s="132">
        <f t="shared" si="47"/>
        <v>-0.002686964872801011</v>
      </c>
    </row>
    <row r="403" spans="1:11" ht="12.75">
      <c r="A403" s="27">
        <f t="shared" si="46"/>
        <v>37700000</v>
      </c>
      <c r="B403" s="27">
        <f t="shared" si="44"/>
        <v>44078140</v>
      </c>
      <c r="C403" s="28">
        <f t="shared" si="40"/>
        <v>-0.02770633644859133</v>
      </c>
      <c r="D403" s="27">
        <f t="shared" si="41"/>
        <v>150946.24595835505</v>
      </c>
      <c r="E403" s="29">
        <f t="shared" si="45"/>
        <v>2E-06</v>
      </c>
      <c r="F403" s="61">
        <v>1</v>
      </c>
      <c r="G403" s="27">
        <f t="shared" si="42"/>
        <v>260</v>
      </c>
      <c r="H403" s="30">
        <v>0</v>
      </c>
      <c r="I403" s="42">
        <f t="shared" si="43"/>
        <v>75.47312297917753</v>
      </c>
      <c r="K403" s="132">
        <f t="shared" si="47"/>
        <v>-0.002837225051632333</v>
      </c>
    </row>
    <row r="404" spans="1:11" ht="12.75">
      <c r="A404" s="27">
        <f t="shared" si="46"/>
        <v>37800000</v>
      </c>
      <c r="B404" s="27">
        <f t="shared" si="44"/>
        <v>44178140</v>
      </c>
      <c r="C404" s="28">
        <f t="shared" si="40"/>
        <v>-0.029167306116124864</v>
      </c>
      <c r="D404" s="27">
        <f t="shared" si="41"/>
        <v>150938.66245876485</v>
      </c>
      <c r="E404" s="29">
        <f t="shared" si="45"/>
        <v>2E-06</v>
      </c>
      <c r="F404" s="61">
        <v>1</v>
      </c>
      <c r="G404" s="27">
        <f t="shared" si="42"/>
        <v>260</v>
      </c>
      <c r="H404" s="30">
        <v>0</v>
      </c>
      <c r="I404" s="42">
        <f t="shared" si="43"/>
        <v>75.46933122938243</v>
      </c>
      <c r="K404" s="132">
        <f t="shared" si="47"/>
        <v>-0.002986833418227183</v>
      </c>
    </row>
    <row r="405" spans="1:11" ht="12.75">
      <c r="A405" s="27">
        <f t="shared" si="46"/>
        <v>37900000</v>
      </c>
      <c r="B405" s="27">
        <f t="shared" si="44"/>
        <v>44278140</v>
      </c>
      <c r="C405" s="28">
        <f t="shared" si="40"/>
        <v>-0.030621968146892387</v>
      </c>
      <c r="D405" s="27">
        <f t="shared" si="41"/>
        <v>150930.70074704665</v>
      </c>
      <c r="E405" s="29">
        <f t="shared" si="45"/>
        <v>2E-06</v>
      </c>
      <c r="F405" s="61">
        <v>1</v>
      </c>
      <c r="G405" s="27">
        <f t="shared" si="42"/>
        <v>260</v>
      </c>
      <c r="H405" s="30">
        <v>0</v>
      </c>
      <c r="I405" s="42">
        <f t="shared" si="43"/>
        <v>75.46535037352334</v>
      </c>
      <c r="K405" s="132">
        <f t="shared" si="47"/>
        <v>-0.0031357958609164187</v>
      </c>
    </row>
    <row r="406" spans="1:11" ht="12.75">
      <c r="A406" s="27">
        <f t="shared" si="46"/>
        <v>38000000</v>
      </c>
      <c r="B406" s="27">
        <f t="shared" si="44"/>
        <v>44378140</v>
      </c>
      <c r="C406" s="28">
        <f t="shared" si="40"/>
        <v>-0.032070379394320864</v>
      </c>
      <c r="D406" s="27">
        <f t="shared" si="41"/>
        <v>150922.36244840414</v>
      </c>
      <c r="E406" s="29">
        <f t="shared" si="45"/>
        <v>2E-06</v>
      </c>
      <c r="F406" s="61">
        <v>1</v>
      </c>
      <c r="G406" s="27">
        <f t="shared" si="42"/>
        <v>260</v>
      </c>
      <c r="H406" s="30">
        <v>0</v>
      </c>
      <c r="I406" s="42">
        <f t="shared" si="43"/>
        <v>75.46118122420208</v>
      </c>
      <c r="K406" s="132">
        <f t="shared" si="47"/>
        <v>-0.0032841182016883634</v>
      </c>
    </row>
    <row r="407" spans="1:11" ht="12.75">
      <c r="A407" s="27">
        <f t="shared" si="46"/>
        <v>38100000</v>
      </c>
      <c r="B407" s="27">
        <f t="shared" si="44"/>
        <v>44478140</v>
      </c>
      <c r="C407" s="28">
        <f t="shared" si="40"/>
        <v>-0.03351259607272253</v>
      </c>
      <c r="D407" s="27">
        <f t="shared" si="41"/>
        <v>150913.64917342522</v>
      </c>
      <c r="E407" s="29">
        <f t="shared" si="45"/>
        <v>2E-06</v>
      </c>
      <c r="F407" s="61">
        <v>1</v>
      </c>
      <c r="G407" s="27">
        <f t="shared" si="42"/>
        <v>260</v>
      </c>
      <c r="H407" s="30">
        <v>0</v>
      </c>
      <c r="I407" s="42">
        <f t="shared" si="43"/>
        <v>75.45682458671261</v>
      </c>
      <c r="K407" s="132">
        <f t="shared" si="47"/>
        <v>-0.003431806197083771</v>
      </c>
    </row>
    <row r="408" spans="1:11" ht="12.75">
      <c r="A408" s="27">
        <f t="shared" si="46"/>
        <v>38200000</v>
      </c>
      <c r="B408" s="27">
        <f t="shared" si="44"/>
        <v>44578140</v>
      </c>
      <c r="C408" s="28">
        <f t="shared" si="40"/>
        <v>-0.03494867376589672</v>
      </c>
      <c r="D408" s="27">
        <f t="shared" si="41"/>
        <v>150904.5625182461</v>
      </c>
      <c r="E408" s="29">
        <f t="shared" si="45"/>
        <v>2E-06</v>
      </c>
      <c r="F408" s="61">
        <v>1</v>
      </c>
      <c r="G408" s="27">
        <f t="shared" si="42"/>
        <v>260</v>
      </c>
      <c r="H408" s="30">
        <v>0</v>
      </c>
      <c r="I408" s="42">
        <f t="shared" si="43"/>
        <v>75.45228125912304</v>
      </c>
      <c r="K408" s="132">
        <f t="shared" si="47"/>
        <v>-0.0035788655390766875</v>
      </c>
    </row>
    <row r="409" spans="1:11" ht="12.75">
      <c r="A409" s="27">
        <f t="shared" si="46"/>
        <v>38300000</v>
      </c>
      <c r="B409" s="27">
        <f t="shared" si="44"/>
        <v>44678140</v>
      </c>
      <c r="C409" s="28">
        <f t="shared" si="40"/>
        <v>-0.036378667435597534</v>
      </c>
      <c r="D409" s="27">
        <f t="shared" si="41"/>
        <v>150895.10406471282</v>
      </c>
      <c r="E409" s="29">
        <f t="shared" si="45"/>
        <v>2E-06</v>
      </c>
      <c r="F409" s="61">
        <v>1</v>
      </c>
      <c r="G409" s="27">
        <f t="shared" si="42"/>
        <v>260</v>
      </c>
      <c r="H409" s="30">
        <v>0</v>
      </c>
      <c r="I409" s="42">
        <f t="shared" si="43"/>
        <v>75.44755203235641</v>
      </c>
      <c r="K409" s="132">
        <f t="shared" si="47"/>
        <v>-0.003725301855941564</v>
      </c>
    </row>
    <row r="410" spans="1:11" ht="12.75">
      <c r="A410" s="27">
        <f t="shared" si="46"/>
        <v>38400000</v>
      </c>
      <c r="B410" s="27">
        <f t="shared" si="44"/>
        <v>44778140</v>
      </c>
      <c r="C410" s="28">
        <f aca="true" t="shared" si="48" ref="C410:C473">$B$3*$B$4/($B410-0.5*$B$9)^2-$B$8*($B410-0.5*$B$9)</f>
        <v>-0.037802631429868616</v>
      </c>
      <c r="D410" s="27">
        <f aca="true" t="shared" si="49" ref="D410:D473">(G410+H410)*C410+D409</f>
        <v>150885.27538054105</v>
      </c>
      <c r="E410" s="29">
        <f t="shared" si="45"/>
        <v>2E-06</v>
      </c>
      <c r="F410" s="61">
        <v>1</v>
      </c>
      <c r="G410" s="27">
        <f aca="true" t="shared" si="50" ref="G410:G473">E410*$B$6*$B$9</f>
        <v>260</v>
      </c>
      <c r="H410" s="30">
        <v>0</v>
      </c>
      <c r="I410" s="42">
        <f aca="true" t="shared" si="51" ref="I410:I473">D410/E410/1000000000</f>
        <v>75.44263769027053</v>
      </c>
      <c r="K410" s="132">
        <f t="shared" si="47"/>
        <v>-0.0038711207131067724</v>
      </c>
    </row>
    <row r="411" spans="1:11" ht="12.75">
      <c r="A411" s="27">
        <f t="shared" si="46"/>
        <v>38500000</v>
      </c>
      <c r="B411" s="27">
        <f aca="true" t="shared" si="52" ref="B411:B474">$B$5+A411</f>
        <v>44878140</v>
      </c>
      <c r="C411" s="28">
        <f t="shared" si="48"/>
        <v>-0.039220619491248415</v>
      </c>
      <c r="D411" s="27">
        <f t="shared" si="49"/>
        <v>150875.07801947332</v>
      </c>
      <c r="E411" s="29">
        <f aca="true" t="shared" si="53" ref="E411:E474">F411*$D$13/1000000</f>
        <v>2E-06</v>
      </c>
      <c r="F411" s="61">
        <v>1</v>
      </c>
      <c r="G411" s="27">
        <f t="shared" si="50"/>
        <v>260</v>
      </c>
      <c r="H411" s="30">
        <v>0</v>
      </c>
      <c r="I411" s="42">
        <f t="shared" si="51"/>
        <v>75.43753900973667</v>
      </c>
      <c r="K411" s="132">
        <f t="shared" si="47"/>
        <v>-0.00401632761399485</v>
      </c>
    </row>
    <row r="412" spans="1:11" ht="12.75">
      <c r="A412" s="27">
        <f aca="true" t="shared" si="54" ref="A412:A475">A411+100000</f>
        <v>38600000</v>
      </c>
      <c r="B412" s="27">
        <f t="shared" si="52"/>
        <v>44978140</v>
      </c>
      <c r="C412" s="28">
        <f t="shared" si="48"/>
        <v>-0.04063268476484713</v>
      </c>
      <c r="D412" s="27">
        <f t="shared" si="49"/>
        <v>150864.51352143448</v>
      </c>
      <c r="E412" s="29">
        <f t="shared" si="53"/>
        <v>2E-06</v>
      </c>
      <c r="F412" s="61">
        <v>1</v>
      </c>
      <c r="G412" s="27">
        <f t="shared" si="50"/>
        <v>260</v>
      </c>
      <c r="H412" s="30">
        <v>0</v>
      </c>
      <c r="I412" s="42">
        <f t="shared" si="51"/>
        <v>75.43225676071724</v>
      </c>
      <c r="K412" s="132">
        <f aca="true" t="shared" si="55" ref="K412:K475">C412/$C$26</f>
        <v>-0.004160928000849606</v>
      </c>
    </row>
    <row r="413" spans="1:11" ht="12.75">
      <c r="A413" s="27">
        <f t="shared" si="54"/>
        <v>38700000</v>
      </c>
      <c r="B413" s="27">
        <f t="shared" si="52"/>
        <v>45078140</v>
      </c>
      <c r="C413" s="28">
        <f t="shared" si="48"/>
        <v>-0.042038879806298945</v>
      </c>
      <c r="D413" s="27">
        <f t="shared" si="49"/>
        <v>150853.58341268485</v>
      </c>
      <c r="E413" s="29">
        <f t="shared" si="53"/>
        <v>2E-06</v>
      </c>
      <c r="F413" s="61">
        <v>1</v>
      </c>
      <c r="G413" s="27">
        <f t="shared" si="50"/>
        <v>260</v>
      </c>
      <c r="H413" s="30">
        <v>0</v>
      </c>
      <c r="I413" s="42">
        <f t="shared" si="51"/>
        <v>75.42679170634243</v>
      </c>
      <c r="K413" s="132">
        <f t="shared" si="55"/>
        <v>-0.00430492725555046</v>
      </c>
    </row>
    <row r="414" spans="1:11" ht="12.75">
      <c r="A414" s="27">
        <f t="shared" si="54"/>
        <v>38800000</v>
      </c>
      <c r="B414" s="27">
        <f t="shared" si="52"/>
        <v>45178140</v>
      </c>
      <c r="C414" s="28">
        <f t="shared" si="48"/>
        <v>-0.04343925658959044</v>
      </c>
      <c r="D414" s="27">
        <f t="shared" si="49"/>
        <v>150842.28920597155</v>
      </c>
      <c r="E414" s="29">
        <f t="shared" si="53"/>
        <v>2E-06</v>
      </c>
      <c r="F414" s="61">
        <v>1</v>
      </c>
      <c r="G414" s="27">
        <f t="shared" si="50"/>
        <v>260</v>
      </c>
      <c r="H414" s="30">
        <v>0</v>
      </c>
      <c r="I414" s="42">
        <f t="shared" si="51"/>
        <v>75.42114460298578</v>
      </c>
      <c r="K414" s="132">
        <f t="shared" si="55"/>
        <v>-0.004448330700414097</v>
      </c>
    </row>
    <row r="415" spans="1:11" ht="12.75">
      <c r="A415" s="27">
        <f t="shared" si="54"/>
        <v>38900000</v>
      </c>
      <c r="B415" s="27">
        <f t="shared" si="52"/>
        <v>45278140</v>
      </c>
      <c r="C415" s="28">
        <f t="shared" si="48"/>
        <v>-0.04483386651476842</v>
      </c>
      <c r="D415" s="27">
        <f t="shared" si="49"/>
        <v>150830.6324006777</v>
      </c>
      <c r="E415" s="29">
        <f t="shared" si="53"/>
        <v>2E-06</v>
      </c>
      <c r="F415" s="61">
        <v>1</v>
      </c>
      <c r="G415" s="27">
        <f t="shared" si="50"/>
        <v>260</v>
      </c>
      <c r="H415" s="30">
        <v>0</v>
      </c>
      <c r="I415" s="42">
        <f t="shared" si="51"/>
        <v>75.41531620033886</v>
      </c>
      <c r="K415" s="132">
        <f t="shared" si="55"/>
        <v>-0.0045911435989837756</v>
      </c>
    </row>
    <row r="416" spans="1:11" ht="12.75">
      <c r="A416" s="27">
        <f t="shared" si="54"/>
        <v>39000000</v>
      </c>
      <c r="B416" s="27">
        <f t="shared" si="52"/>
        <v>45378140</v>
      </c>
      <c r="C416" s="28">
        <f t="shared" si="48"/>
        <v>-0.046222760415528474</v>
      </c>
      <c r="D416" s="27">
        <f t="shared" si="49"/>
        <v>150818.6144829697</v>
      </c>
      <c r="E416" s="29">
        <f t="shared" si="53"/>
        <v>2E-06</v>
      </c>
      <c r="F416" s="61">
        <v>1</v>
      </c>
      <c r="G416" s="27">
        <f t="shared" si="50"/>
        <v>260</v>
      </c>
      <c r="H416" s="30">
        <v>0</v>
      </c>
      <c r="I416" s="42">
        <f t="shared" si="51"/>
        <v>75.40930724148485</v>
      </c>
      <c r="K416" s="132">
        <f t="shared" si="55"/>
        <v>-0.004733371156806424</v>
      </c>
    </row>
    <row r="417" spans="1:11" ht="12.75">
      <c r="A417" s="27">
        <f t="shared" si="54"/>
        <v>39100000</v>
      </c>
      <c r="B417" s="27">
        <f t="shared" si="52"/>
        <v>45478140</v>
      </c>
      <c r="C417" s="28">
        <f t="shared" si="48"/>
        <v>-0.047605988566687074</v>
      </c>
      <c r="D417" s="27">
        <f t="shared" si="49"/>
        <v>150806.23692594236</v>
      </c>
      <c r="E417" s="29">
        <f t="shared" si="53"/>
        <v>2E-06</v>
      </c>
      <c r="F417" s="61">
        <v>1</v>
      </c>
      <c r="G417" s="27">
        <f t="shared" si="50"/>
        <v>260</v>
      </c>
      <c r="H417" s="30">
        <v>0</v>
      </c>
      <c r="I417" s="42">
        <f t="shared" si="51"/>
        <v>75.40311846297118</v>
      </c>
      <c r="K417" s="132">
        <f t="shared" si="55"/>
        <v>-0.0048750185221978085</v>
      </c>
    </row>
    <row r="418" spans="1:11" ht="12.75">
      <c r="A418" s="27">
        <f t="shared" si="54"/>
        <v>39200000</v>
      </c>
      <c r="B418" s="27">
        <f t="shared" si="52"/>
        <v>45578140</v>
      </c>
      <c r="C418" s="28">
        <f t="shared" si="48"/>
        <v>-0.04898360069153865</v>
      </c>
      <c r="D418" s="27">
        <f t="shared" si="49"/>
        <v>150793.50118976255</v>
      </c>
      <c r="E418" s="29">
        <f t="shared" si="53"/>
        <v>2E-06</v>
      </c>
      <c r="F418" s="61">
        <v>1</v>
      </c>
      <c r="G418" s="27">
        <f t="shared" si="50"/>
        <v>260</v>
      </c>
      <c r="H418" s="30">
        <v>0</v>
      </c>
      <c r="I418" s="42">
        <f t="shared" si="51"/>
        <v>75.39675059488128</v>
      </c>
      <c r="K418" s="132">
        <f t="shared" si="55"/>
        <v>-0.005016090786995923</v>
      </c>
    </row>
    <row r="419" spans="1:11" ht="12.75">
      <c r="A419" s="27">
        <f t="shared" si="54"/>
        <v>39300000</v>
      </c>
      <c r="B419" s="27">
        <f t="shared" si="52"/>
        <v>45678140</v>
      </c>
      <c r="C419" s="28">
        <f t="shared" si="48"/>
        <v>-0.05035564596910003</v>
      </c>
      <c r="D419" s="27">
        <f t="shared" si="49"/>
        <v>150780.40872181059</v>
      </c>
      <c r="E419" s="29">
        <f t="shared" si="53"/>
        <v>2E-06</v>
      </c>
      <c r="F419" s="61">
        <v>1</v>
      </c>
      <c r="G419" s="27">
        <f t="shared" si="50"/>
        <v>260</v>
      </c>
      <c r="H419" s="30">
        <v>0</v>
      </c>
      <c r="I419" s="42">
        <f t="shared" si="51"/>
        <v>75.39020436090529</v>
      </c>
      <c r="K419" s="132">
        <f t="shared" si="55"/>
        <v>-0.005156592987302846</v>
      </c>
    </row>
    <row r="420" spans="1:11" ht="12.75">
      <c r="A420" s="27">
        <f t="shared" si="54"/>
        <v>39400000</v>
      </c>
      <c r="B420" s="27">
        <f t="shared" si="52"/>
        <v>45778140</v>
      </c>
      <c r="C420" s="28">
        <f t="shared" si="48"/>
        <v>-0.051722173041244185</v>
      </c>
      <c r="D420" s="27">
        <f t="shared" si="49"/>
        <v>150766.96095681985</v>
      </c>
      <c r="E420" s="29">
        <f t="shared" si="53"/>
        <v>2E-06</v>
      </c>
      <c r="F420" s="61">
        <v>1</v>
      </c>
      <c r="G420" s="27">
        <f t="shared" si="50"/>
        <v>260</v>
      </c>
      <c r="H420" s="30">
        <v>0</v>
      </c>
      <c r="I420" s="42">
        <f t="shared" si="51"/>
        <v>75.38348047840992</v>
      </c>
      <c r="K420" s="132">
        <f t="shared" si="55"/>
        <v>-0.0052965301042152595</v>
      </c>
    </row>
    <row r="421" spans="1:11" ht="12.75">
      <c r="A421" s="27">
        <f t="shared" si="54"/>
        <v>39500000</v>
      </c>
      <c r="B421" s="27">
        <f t="shared" si="52"/>
        <v>45878140</v>
      </c>
      <c r="C421" s="28">
        <f t="shared" si="48"/>
        <v>-0.053083230019724925</v>
      </c>
      <c r="D421" s="27">
        <f t="shared" si="49"/>
        <v>150753.1593170147</v>
      </c>
      <c r="E421" s="29">
        <f t="shared" si="53"/>
        <v>2E-06</v>
      </c>
      <c r="F421" s="61">
        <v>1</v>
      </c>
      <c r="G421" s="27">
        <f t="shared" si="50"/>
        <v>260</v>
      </c>
      <c r="H421" s="30">
        <v>0</v>
      </c>
      <c r="I421" s="42">
        <f t="shared" si="51"/>
        <v>75.37657965850735</v>
      </c>
      <c r="K421" s="132">
        <f t="shared" si="55"/>
        <v>-0.005435907064543803</v>
      </c>
    </row>
    <row r="422" spans="1:11" ht="12.75">
      <c r="A422" s="27">
        <f t="shared" si="54"/>
        <v>39600000</v>
      </c>
      <c r="B422" s="27">
        <f t="shared" si="52"/>
        <v>45978140</v>
      </c>
      <c r="C422" s="28">
        <f t="shared" si="48"/>
        <v>-0.054438864493094874</v>
      </c>
      <c r="D422" s="27">
        <f t="shared" si="49"/>
        <v>150739.0052122465</v>
      </c>
      <c r="E422" s="29">
        <f t="shared" si="53"/>
        <v>2E-06</v>
      </c>
      <c r="F422" s="61">
        <v>1</v>
      </c>
      <c r="G422" s="27">
        <f t="shared" si="50"/>
        <v>260</v>
      </c>
      <c r="H422" s="30">
        <v>0</v>
      </c>
      <c r="I422" s="42">
        <f t="shared" si="51"/>
        <v>75.36950260612325</v>
      </c>
      <c r="K422" s="132">
        <f t="shared" si="55"/>
        <v>-0.005574728741521495</v>
      </c>
    </row>
    <row r="423" spans="1:11" ht="12.75">
      <c r="A423" s="27">
        <f t="shared" si="54"/>
        <v>39700000</v>
      </c>
      <c r="B423" s="27">
        <f t="shared" si="52"/>
        <v>46078140</v>
      </c>
      <c r="C423" s="28">
        <f t="shared" si="48"/>
        <v>-0.0557891235335182</v>
      </c>
      <c r="D423" s="27">
        <f t="shared" si="49"/>
        <v>150724.50004012778</v>
      </c>
      <c r="E423" s="29">
        <f t="shared" si="53"/>
        <v>2E-06</v>
      </c>
      <c r="F423" s="61">
        <v>1</v>
      </c>
      <c r="G423" s="27">
        <f t="shared" si="50"/>
        <v>260</v>
      </c>
      <c r="H423" s="30">
        <v>0</v>
      </c>
      <c r="I423" s="42">
        <f t="shared" si="51"/>
        <v>75.36225002006388</v>
      </c>
      <c r="K423" s="132">
        <f t="shared" si="55"/>
        <v>-0.005712999955501389</v>
      </c>
    </row>
    <row r="424" spans="1:11" ht="12.75">
      <c r="A424" s="27">
        <f t="shared" si="54"/>
        <v>39800000</v>
      </c>
      <c r="B424" s="27">
        <f t="shared" si="52"/>
        <v>46178140</v>
      </c>
      <c r="C424" s="28">
        <f t="shared" si="48"/>
        <v>-0.05713405370347999</v>
      </c>
      <c r="D424" s="27">
        <f t="shared" si="49"/>
        <v>150709.64518616488</v>
      </c>
      <c r="E424" s="29">
        <f t="shared" si="53"/>
        <v>2E-06</v>
      </c>
      <c r="F424" s="61">
        <v>1</v>
      </c>
      <c r="G424" s="27">
        <f t="shared" si="50"/>
        <v>260</v>
      </c>
      <c r="H424" s="30">
        <v>0</v>
      </c>
      <c r="I424" s="42">
        <f t="shared" si="51"/>
        <v>75.35482259308245</v>
      </c>
      <c r="K424" s="132">
        <f t="shared" si="55"/>
        <v>-0.005850725474643626</v>
      </c>
    </row>
    <row r="425" spans="1:11" ht="12.75">
      <c r="A425" s="27">
        <f t="shared" si="54"/>
        <v>39900000</v>
      </c>
      <c r="B425" s="27">
        <f t="shared" si="52"/>
        <v>46278140</v>
      </c>
      <c r="C425" s="28">
        <f t="shared" si="48"/>
        <v>-0.05847370106239455</v>
      </c>
      <c r="D425" s="27">
        <f t="shared" si="49"/>
        <v>150694.44202388867</v>
      </c>
      <c r="E425" s="29">
        <f t="shared" si="53"/>
        <v>2E-06</v>
      </c>
      <c r="F425" s="61">
        <v>1</v>
      </c>
      <c r="G425" s="27">
        <f t="shared" si="50"/>
        <v>260</v>
      </c>
      <c r="H425" s="30">
        <v>0</v>
      </c>
      <c r="I425" s="42">
        <f t="shared" si="51"/>
        <v>75.34722101194434</v>
      </c>
      <c r="K425" s="132">
        <f t="shared" si="55"/>
        <v>-0.005987910015592154</v>
      </c>
    </row>
    <row r="426" spans="1:11" ht="12.75">
      <c r="A426" s="27">
        <f t="shared" si="54"/>
        <v>40000000</v>
      </c>
      <c r="B426" s="27">
        <f t="shared" si="52"/>
        <v>46378140</v>
      </c>
      <c r="C426" s="28">
        <f t="shared" si="48"/>
        <v>-0.05980811117311338</v>
      </c>
      <c r="D426" s="27">
        <f t="shared" si="49"/>
        <v>150678.89191498366</v>
      </c>
      <c r="E426" s="29">
        <f t="shared" si="53"/>
        <v>2E-06</v>
      </c>
      <c r="F426" s="61">
        <v>1</v>
      </c>
      <c r="G426" s="27">
        <f t="shared" si="50"/>
        <v>260</v>
      </c>
      <c r="H426" s="30">
        <v>0</v>
      </c>
      <c r="I426" s="42">
        <f t="shared" si="51"/>
        <v>75.33944595749183</v>
      </c>
      <c r="K426" s="132">
        <f t="shared" si="55"/>
        <v>-0.006124558244141167</v>
      </c>
    </row>
    <row r="427" spans="1:11" ht="12.75">
      <c r="A427" s="27">
        <f t="shared" si="54"/>
        <v>40100000</v>
      </c>
      <c r="B427" s="27">
        <f t="shared" si="52"/>
        <v>46478140</v>
      </c>
      <c r="C427" s="28">
        <f t="shared" si="48"/>
        <v>-0.06113732910833561</v>
      </c>
      <c r="D427" s="27">
        <f t="shared" si="49"/>
        <v>150662.9962094155</v>
      </c>
      <c r="E427" s="29">
        <f t="shared" si="53"/>
        <v>2E-06</v>
      </c>
      <c r="F427" s="61">
        <v>1</v>
      </c>
      <c r="G427" s="27">
        <f t="shared" si="50"/>
        <v>260</v>
      </c>
      <c r="H427" s="30">
        <v>0</v>
      </c>
      <c r="I427" s="42">
        <f t="shared" si="51"/>
        <v>75.33149810470775</v>
      </c>
      <c r="K427" s="132">
        <f t="shared" si="55"/>
        <v>-0.006260674775891551</v>
      </c>
    </row>
    <row r="428" spans="1:11" ht="12.75">
      <c r="A428" s="27">
        <f t="shared" si="54"/>
        <v>40200000</v>
      </c>
      <c r="B428" s="27">
        <f t="shared" si="52"/>
        <v>46578140</v>
      </c>
      <c r="C428" s="28">
        <f t="shared" si="48"/>
        <v>-0.06246139945692186</v>
      </c>
      <c r="D428" s="27">
        <f t="shared" si="49"/>
        <v>150646.7562455567</v>
      </c>
      <c r="E428" s="29">
        <f t="shared" si="53"/>
        <v>2E-06</v>
      </c>
      <c r="F428" s="61">
        <v>1</v>
      </c>
      <c r="G428" s="27">
        <f t="shared" si="50"/>
        <v>260</v>
      </c>
      <c r="H428" s="30">
        <v>0</v>
      </c>
      <c r="I428" s="42">
        <f t="shared" si="51"/>
        <v>75.32337812277835</v>
      </c>
      <c r="K428" s="132">
        <f t="shared" si="55"/>
        <v>-0.006396264176897452</v>
      </c>
    </row>
    <row r="429" spans="1:11" ht="12.75">
      <c r="A429" s="27">
        <f t="shared" si="54"/>
        <v>40300000</v>
      </c>
      <c r="B429" s="27">
        <f t="shared" si="52"/>
        <v>46678140</v>
      </c>
      <c r="C429" s="28">
        <f t="shared" si="48"/>
        <v>-0.0637803663301135</v>
      </c>
      <c r="D429" s="27">
        <f t="shared" si="49"/>
        <v>150630.17335031086</v>
      </c>
      <c r="E429" s="29">
        <f t="shared" si="53"/>
        <v>2E-06</v>
      </c>
      <c r="F429" s="61">
        <v>1</v>
      </c>
      <c r="G429" s="27">
        <f t="shared" si="50"/>
        <v>260</v>
      </c>
      <c r="H429" s="30">
        <v>0</v>
      </c>
      <c r="I429" s="42">
        <f t="shared" si="51"/>
        <v>75.31508667515543</v>
      </c>
      <c r="K429" s="132">
        <f t="shared" si="55"/>
        <v>-0.006531330964303144</v>
      </c>
    </row>
    <row r="430" spans="1:11" ht="12.75">
      <c r="A430" s="27">
        <f t="shared" si="54"/>
        <v>40400000</v>
      </c>
      <c r="B430" s="27">
        <f t="shared" si="52"/>
        <v>46778140</v>
      </c>
      <c r="C430" s="28">
        <f t="shared" si="48"/>
        <v>-0.06509427336765883</v>
      </c>
      <c r="D430" s="27">
        <f t="shared" si="49"/>
        <v>150613.24883923525</v>
      </c>
      <c r="E430" s="29">
        <f t="shared" si="53"/>
        <v>2E-06</v>
      </c>
      <c r="F430" s="61">
        <v>1</v>
      </c>
      <c r="G430" s="27">
        <f t="shared" si="50"/>
        <v>260</v>
      </c>
      <c r="H430" s="30">
        <v>0</v>
      </c>
      <c r="I430" s="42">
        <f t="shared" si="51"/>
        <v>75.30662441961763</v>
      </c>
      <c r="K430" s="132">
        <f t="shared" si="55"/>
        <v>-0.006665879606970377</v>
      </c>
    </row>
    <row r="431" spans="1:11" ht="12.75">
      <c r="A431" s="27">
        <f t="shared" si="54"/>
        <v>40500000</v>
      </c>
      <c r="B431" s="27">
        <f t="shared" si="52"/>
        <v>46878140</v>
      </c>
      <c r="C431" s="28">
        <f t="shared" si="48"/>
        <v>-0.06640316374384764</v>
      </c>
      <c r="D431" s="27">
        <f t="shared" si="49"/>
        <v>150595.98401666185</v>
      </c>
      <c r="E431" s="29">
        <f t="shared" si="53"/>
        <v>2E-06</v>
      </c>
      <c r="F431" s="61">
        <v>1</v>
      </c>
      <c r="G431" s="27">
        <f t="shared" si="50"/>
        <v>260</v>
      </c>
      <c r="H431" s="30">
        <v>0</v>
      </c>
      <c r="I431" s="42">
        <f t="shared" si="51"/>
        <v>75.29799200833094</v>
      </c>
      <c r="K431" s="132">
        <f t="shared" si="55"/>
        <v>-0.0067999145260963295</v>
      </c>
    </row>
    <row r="432" spans="1:11" ht="12.75">
      <c r="A432" s="27">
        <f t="shared" si="54"/>
        <v>40600000</v>
      </c>
      <c r="B432" s="27">
        <f t="shared" si="52"/>
        <v>46978140</v>
      </c>
      <c r="C432" s="28">
        <f t="shared" si="48"/>
        <v>-0.06770708017345622</v>
      </c>
      <c r="D432" s="27">
        <f t="shared" si="49"/>
        <v>150578.38017581674</v>
      </c>
      <c r="E432" s="29">
        <f t="shared" si="53"/>
        <v>2E-06</v>
      </c>
      <c r="F432" s="61">
        <v>1</v>
      </c>
      <c r="G432" s="27">
        <f t="shared" si="50"/>
        <v>260</v>
      </c>
      <c r="H432" s="30">
        <v>0</v>
      </c>
      <c r="I432" s="42">
        <f t="shared" si="51"/>
        <v>75.28919008790837</v>
      </c>
      <c r="K432" s="132">
        <f t="shared" si="55"/>
        <v>-0.006933440095822405</v>
      </c>
    </row>
    <row r="433" spans="1:11" ht="12.75">
      <c r="A433" s="27">
        <f t="shared" si="54"/>
        <v>40700000</v>
      </c>
      <c r="B433" s="27">
        <f t="shared" si="52"/>
        <v>47078140</v>
      </c>
      <c r="C433" s="28">
        <f t="shared" si="48"/>
        <v>-0.06900606491760353</v>
      </c>
      <c r="D433" s="27">
        <f t="shared" si="49"/>
        <v>150560.43859893817</v>
      </c>
      <c r="E433" s="29">
        <f t="shared" si="53"/>
        <v>2E-06</v>
      </c>
      <c r="F433" s="61">
        <v>1</v>
      </c>
      <c r="G433" s="27">
        <f t="shared" si="50"/>
        <v>260</v>
      </c>
      <c r="H433" s="30">
        <v>0</v>
      </c>
      <c r="I433" s="42">
        <f t="shared" si="51"/>
        <v>75.28021929946908</v>
      </c>
      <c r="K433" s="132">
        <f t="shared" si="55"/>
        <v>-0.007066460643833916</v>
      </c>
    </row>
    <row r="434" spans="1:11" ht="12.75">
      <c r="A434" s="27">
        <f t="shared" si="54"/>
        <v>40800000</v>
      </c>
      <c r="B434" s="27">
        <f t="shared" si="52"/>
        <v>47178140</v>
      </c>
      <c r="C434" s="28">
        <f t="shared" si="48"/>
        <v>-0.07030015978952081</v>
      </c>
      <c r="D434" s="27">
        <f t="shared" si="49"/>
        <v>150542.1605573929</v>
      </c>
      <c r="E434" s="29">
        <f t="shared" si="53"/>
        <v>2E-06</v>
      </c>
      <c r="F434" s="61">
        <v>1</v>
      </c>
      <c r="G434" s="27">
        <f t="shared" si="50"/>
        <v>260</v>
      </c>
      <c r="H434" s="30">
        <v>0</v>
      </c>
      <c r="I434" s="42">
        <f t="shared" si="51"/>
        <v>75.27108027869646</v>
      </c>
      <c r="K434" s="132">
        <f t="shared" si="55"/>
        <v>-0.007198980451950926</v>
      </c>
    </row>
    <row r="435" spans="1:11" ht="12.75">
      <c r="A435" s="27">
        <f t="shared" si="54"/>
        <v>40900000</v>
      </c>
      <c r="B435" s="27">
        <f t="shared" si="52"/>
        <v>47278140</v>
      </c>
      <c r="C435" s="28">
        <f t="shared" si="48"/>
        <v>-0.07158940616023554</v>
      </c>
      <c r="D435" s="27">
        <f t="shared" si="49"/>
        <v>150523.54731179125</v>
      </c>
      <c r="E435" s="29">
        <f t="shared" si="53"/>
        <v>2E-06</v>
      </c>
      <c r="F435" s="61">
        <v>1</v>
      </c>
      <c r="G435" s="27">
        <f t="shared" si="50"/>
        <v>260</v>
      </c>
      <c r="H435" s="30">
        <v>0</v>
      </c>
      <c r="I435" s="42">
        <f t="shared" si="51"/>
        <v>75.26177365589562</v>
      </c>
      <c r="K435" s="132">
        <f t="shared" si="55"/>
        <v>-0.0073310037567102925</v>
      </c>
    </row>
    <row r="436" spans="1:11" ht="12.75">
      <c r="A436" s="27">
        <f t="shared" si="54"/>
        <v>41000000</v>
      </c>
      <c r="B436" s="27">
        <f t="shared" si="52"/>
        <v>47378140</v>
      </c>
      <c r="C436" s="28">
        <f t="shared" si="48"/>
        <v>-0.07287384496417157</v>
      </c>
      <c r="D436" s="27">
        <f t="shared" si="49"/>
        <v>150504.60011210057</v>
      </c>
      <c r="E436" s="29">
        <f t="shared" si="53"/>
        <v>2E-06</v>
      </c>
      <c r="F436" s="61">
        <v>1</v>
      </c>
      <c r="G436" s="27">
        <f t="shared" si="50"/>
        <v>260</v>
      </c>
      <c r="H436" s="30">
        <v>0</v>
      </c>
      <c r="I436" s="42">
        <f t="shared" si="51"/>
        <v>75.25230005605029</v>
      </c>
      <c r="K436" s="132">
        <f t="shared" si="55"/>
        <v>-0.0074625347499391445</v>
      </c>
    </row>
    <row r="437" spans="1:11" ht="12.75">
      <c r="A437" s="27">
        <f t="shared" si="54"/>
        <v>41100000</v>
      </c>
      <c r="B437" s="27">
        <f t="shared" si="52"/>
        <v>47478140</v>
      </c>
      <c r="C437" s="28">
        <f t="shared" si="48"/>
        <v>-0.07415351670466672</v>
      </c>
      <c r="D437" s="27">
        <f t="shared" si="49"/>
        <v>150485.32019775736</v>
      </c>
      <c r="E437" s="29">
        <f t="shared" si="53"/>
        <v>2E-06</v>
      </c>
      <c r="F437" s="61">
        <v>1</v>
      </c>
      <c r="G437" s="27">
        <f t="shared" si="50"/>
        <v>260</v>
      </c>
      <c r="H437" s="30">
        <v>0</v>
      </c>
      <c r="I437" s="42">
        <f t="shared" si="51"/>
        <v>75.24266009887867</v>
      </c>
      <c r="K437" s="132">
        <f t="shared" si="55"/>
        <v>-0.007593577579319908</v>
      </c>
    </row>
    <row r="438" spans="1:11" ht="12.75">
      <c r="A438" s="27">
        <f t="shared" si="54"/>
        <v>41200000</v>
      </c>
      <c r="B438" s="27">
        <f t="shared" si="52"/>
        <v>47578140</v>
      </c>
      <c r="C438" s="28">
        <f t="shared" si="48"/>
        <v>-0.07542846145940907</v>
      </c>
      <c r="D438" s="27">
        <f t="shared" si="49"/>
        <v>150465.70879777792</v>
      </c>
      <c r="E438" s="29">
        <f t="shared" si="53"/>
        <v>2E-06</v>
      </c>
      <c r="F438" s="61">
        <v>1</v>
      </c>
      <c r="G438" s="27">
        <f t="shared" si="50"/>
        <v>260</v>
      </c>
      <c r="H438" s="30">
        <v>0</v>
      </c>
      <c r="I438" s="42">
        <f t="shared" si="51"/>
        <v>75.23285439888896</v>
      </c>
      <c r="K438" s="132">
        <f t="shared" si="55"/>
        <v>-0.007724136348946997</v>
      </c>
    </row>
    <row r="439" spans="1:11" ht="12.75">
      <c r="A439" s="27">
        <f t="shared" si="54"/>
        <v>41300000</v>
      </c>
      <c r="B439" s="27">
        <f t="shared" si="52"/>
        <v>47678140</v>
      </c>
      <c r="C439" s="28">
        <f t="shared" si="48"/>
        <v>-0.0766987188857933</v>
      </c>
      <c r="D439" s="27">
        <f t="shared" si="49"/>
        <v>150445.7671308676</v>
      </c>
      <c r="E439" s="29">
        <f t="shared" si="53"/>
        <v>2E-06</v>
      </c>
      <c r="F439" s="61">
        <v>1</v>
      </c>
      <c r="G439" s="27">
        <f t="shared" si="50"/>
        <v>260</v>
      </c>
      <c r="H439" s="30">
        <v>0</v>
      </c>
      <c r="I439" s="42">
        <f t="shared" si="51"/>
        <v>75.2228835654338</v>
      </c>
      <c r="K439" s="132">
        <f t="shared" si="55"/>
        <v>-0.00785421511987532</v>
      </c>
    </row>
    <row r="440" spans="1:11" ht="12.75">
      <c r="A440" s="27">
        <f t="shared" si="54"/>
        <v>41400000</v>
      </c>
      <c r="B440" s="27">
        <f t="shared" si="52"/>
        <v>47778140</v>
      </c>
      <c r="C440" s="28">
        <f t="shared" si="48"/>
        <v>-0.07796432822619914</v>
      </c>
      <c r="D440" s="27">
        <f t="shared" si="49"/>
        <v>150425.4964055288</v>
      </c>
      <c r="E440" s="29">
        <f t="shared" si="53"/>
        <v>2E-06</v>
      </c>
      <c r="F440" s="61">
        <v>1</v>
      </c>
      <c r="G440" s="27">
        <f t="shared" si="50"/>
        <v>260</v>
      </c>
      <c r="H440" s="30">
        <v>0</v>
      </c>
      <c r="I440" s="42">
        <f t="shared" si="51"/>
        <v>75.2127482027644</v>
      </c>
      <c r="K440" s="132">
        <f t="shared" si="55"/>
        <v>-0.007983817910660815</v>
      </c>
    </row>
    <row r="441" spans="1:11" ht="12.75">
      <c r="A441" s="27">
        <f t="shared" si="54"/>
        <v>41500000</v>
      </c>
      <c r="B441" s="27">
        <f t="shared" si="52"/>
        <v>47878140</v>
      </c>
      <c r="C441" s="28">
        <f t="shared" si="48"/>
        <v>-0.07922532831319176</v>
      </c>
      <c r="D441" s="27">
        <f t="shared" si="49"/>
        <v>150404.89782016736</v>
      </c>
      <c r="E441" s="29">
        <f t="shared" si="53"/>
        <v>2E-06</v>
      </c>
      <c r="F441" s="61">
        <v>1</v>
      </c>
      <c r="G441" s="27">
        <f t="shared" si="50"/>
        <v>260</v>
      </c>
      <c r="H441" s="30">
        <v>0</v>
      </c>
      <c r="I441" s="42">
        <f t="shared" si="51"/>
        <v>75.20244891008367</v>
      </c>
      <c r="K441" s="132">
        <f t="shared" si="55"/>
        <v>-0.008112948697892986</v>
      </c>
    </row>
    <row r="442" spans="1:11" ht="12.75">
      <c r="A442" s="27">
        <f t="shared" si="54"/>
        <v>41600000</v>
      </c>
      <c r="B442" s="27">
        <f t="shared" si="52"/>
        <v>47978140</v>
      </c>
      <c r="C442" s="28">
        <f t="shared" si="48"/>
        <v>-0.08048175757464723</v>
      </c>
      <c r="D442" s="27">
        <f t="shared" si="49"/>
        <v>150383.97256319795</v>
      </c>
      <c r="E442" s="29">
        <f t="shared" si="53"/>
        <v>2E-06</v>
      </c>
      <c r="F442" s="61">
        <v>1</v>
      </c>
      <c r="G442" s="27">
        <f t="shared" si="50"/>
        <v>260</v>
      </c>
      <c r="H442" s="30">
        <v>0</v>
      </c>
      <c r="I442" s="42">
        <f t="shared" si="51"/>
        <v>75.19198628159899</v>
      </c>
      <c r="K442" s="132">
        <f t="shared" si="55"/>
        <v>-0.008241611416719771</v>
      </c>
    </row>
    <row r="443" spans="1:11" ht="12.75">
      <c r="A443" s="27">
        <f t="shared" si="54"/>
        <v>41700000</v>
      </c>
      <c r="B443" s="27">
        <f t="shared" si="52"/>
        <v>48078140</v>
      </c>
      <c r="C443" s="28">
        <f t="shared" si="48"/>
        <v>-0.08173365403880256</v>
      </c>
      <c r="D443" s="27">
        <f t="shared" si="49"/>
        <v>150362.72181314786</v>
      </c>
      <c r="E443" s="29">
        <f t="shared" si="53"/>
        <v>2E-06</v>
      </c>
      <c r="F443" s="61">
        <v>1</v>
      </c>
      <c r="G443" s="27">
        <f t="shared" si="50"/>
        <v>260</v>
      </c>
      <c r="H443" s="30">
        <v>0</v>
      </c>
      <c r="I443" s="42">
        <f t="shared" si="51"/>
        <v>75.18136090657393</v>
      </c>
      <c r="K443" s="132">
        <f t="shared" si="55"/>
        <v>-0.008369809961364673</v>
      </c>
    </row>
    <row r="444" spans="1:11" ht="12.75">
      <c r="A444" s="27">
        <f t="shared" si="54"/>
        <v>41800000</v>
      </c>
      <c r="B444" s="27">
        <f t="shared" si="52"/>
        <v>48178140</v>
      </c>
      <c r="C444" s="28">
        <f t="shared" si="48"/>
        <v>-0.08298105533923295</v>
      </c>
      <c r="D444" s="27">
        <f t="shared" si="49"/>
        <v>150341.14673875965</v>
      </c>
      <c r="E444" s="29">
        <f t="shared" si="53"/>
        <v>2E-06</v>
      </c>
      <c r="F444" s="61">
        <v>1</v>
      </c>
      <c r="G444" s="27">
        <f t="shared" si="50"/>
        <v>260</v>
      </c>
      <c r="H444" s="30">
        <v>0</v>
      </c>
      <c r="I444" s="42">
        <f t="shared" si="51"/>
        <v>75.17057336937982</v>
      </c>
      <c r="K444" s="132">
        <f t="shared" si="55"/>
        <v>-0.008497548185636463</v>
      </c>
    </row>
    <row r="445" spans="1:11" ht="12.75">
      <c r="A445" s="27">
        <f t="shared" si="54"/>
        <v>41900000</v>
      </c>
      <c r="B445" s="27">
        <f t="shared" si="52"/>
        <v>48278140</v>
      </c>
      <c r="C445" s="28">
        <f t="shared" si="48"/>
        <v>-0.08422399871975636</v>
      </c>
      <c r="D445" s="27">
        <f t="shared" si="49"/>
        <v>150319.2484990925</v>
      </c>
      <c r="E445" s="29">
        <f t="shared" si="53"/>
        <v>2E-06</v>
      </c>
      <c r="F445" s="61">
        <v>1</v>
      </c>
      <c r="G445" s="27">
        <f t="shared" si="50"/>
        <v>260</v>
      </c>
      <c r="H445" s="30">
        <v>0</v>
      </c>
      <c r="I445" s="42">
        <f t="shared" si="51"/>
        <v>75.15962424954625</v>
      </c>
      <c r="K445" s="132">
        <f t="shared" si="55"/>
        <v>-0.008624829903431415</v>
      </c>
    </row>
    <row r="446" spans="1:11" ht="12.75">
      <c r="A446" s="27">
        <f t="shared" si="54"/>
        <v>42000000</v>
      </c>
      <c r="B446" s="27">
        <f t="shared" si="52"/>
        <v>48378140</v>
      </c>
      <c r="C446" s="28">
        <f t="shared" si="48"/>
        <v>-0.08546252103926777</v>
      </c>
      <c r="D446" s="27">
        <f t="shared" si="49"/>
        <v>150297.02824362228</v>
      </c>
      <c r="E446" s="29">
        <f t="shared" si="53"/>
        <v>2E-06</v>
      </c>
      <c r="F446" s="61">
        <v>1</v>
      </c>
      <c r="G446" s="27">
        <f t="shared" si="50"/>
        <v>260</v>
      </c>
      <c r="H446" s="30">
        <v>0</v>
      </c>
      <c r="I446" s="42">
        <f t="shared" si="51"/>
        <v>75.14851412181115</v>
      </c>
      <c r="K446" s="132">
        <f t="shared" si="55"/>
        <v>-0.008751658889228353</v>
      </c>
    </row>
    <row r="447" spans="1:11" ht="12.75">
      <c r="A447" s="27">
        <f t="shared" si="54"/>
        <v>42100000</v>
      </c>
      <c r="B447" s="27">
        <f t="shared" si="52"/>
        <v>48478140</v>
      </c>
      <c r="C447" s="28">
        <f t="shared" si="48"/>
        <v>-0.08669665877650273</v>
      </c>
      <c r="D447" s="27">
        <f t="shared" si="49"/>
        <v>150274.48711234037</v>
      </c>
      <c r="E447" s="29">
        <f t="shared" si="53"/>
        <v>2E-06</v>
      </c>
      <c r="F447" s="61">
        <v>1</v>
      </c>
      <c r="G447" s="27">
        <f t="shared" si="50"/>
        <v>260</v>
      </c>
      <c r="H447" s="30">
        <v>0</v>
      </c>
      <c r="I447" s="42">
        <f t="shared" si="51"/>
        <v>75.13724355617019</v>
      </c>
      <c r="K447" s="132">
        <f t="shared" si="55"/>
        <v>-0.008878038878576454</v>
      </c>
    </row>
    <row r="448" spans="1:11" ht="12.75">
      <c r="A448" s="27">
        <f t="shared" si="54"/>
        <v>42200000</v>
      </c>
      <c r="B448" s="27">
        <f t="shared" si="52"/>
        <v>48578140</v>
      </c>
      <c r="C448" s="28">
        <f t="shared" si="48"/>
        <v>-0.08792644803473332</v>
      </c>
      <c r="D448" s="27">
        <f t="shared" si="49"/>
        <v>150251.62623585135</v>
      </c>
      <c r="E448" s="29">
        <f t="shared" si="53"/>
        <v>2E-06</v>
      </c>
      <c r="F448" s="61">
        <v>1</v>
      </c>
      <c r="G448" s="27">
        <f t="shared" si="50"/>
        <v>260</v>
      </c>
      <c r="H448" s="30">
        <v>0</v>
      </c>
      <c r="I448" s="42">
        <f t="shared" si="51"/>
        <v>75.12581311792567</v>
      </c>
      <c r="K448" s="132">
        <f t="shared" si="55"/>
        <v>-0.009003973568576134</v>
      </c>
    </row>
    <row r="449" spans="1:11" ht="12.75">
      <c r="A449" s="27">
        <f t="shared" si="54"/>
        <v>42300000</v>
      </c>
      <c r="B449" s="27">
        <f t="shared" si="52"/>
        <v>48678140</v>
      </c>
      <c r="C449" s="28">
        <f t="shared" si="48"/>
        <v>-0.08915192454639573</v>
      </c>
      <c r="D449" s="27">
        <f t="shared" si="49"/>
        <v>150228.44673546928</v>
      </c>
      <c r="E449" s="29">
        <f t="shared" si="53"/>
        <v>2E-06</v>
      </c>
      <c r="F449" s="61">
        <v>1</v>
      </c>
      <c r="G449" s="27">
        <f t="shared" si="50"/>
        <v>260</v>
      </c>
      <c r="H449" s="30">
        <v>0</v>
      </c>
      <c r="I449" s="42">
        <f t="shared" si="51"/>
        <v>75.11422336773464</v>
      </c>
      <c r="K449" s="132">
        <f t="shared" si="55"/>
        <v>-0.009129466618352925</v>
      </c>
    </row>
    <row r="450" spans="1:11" ht="12.75">
      <c r="A450" s="27">
        <f t="shared" si="54"/>
        <v>42400000</v>
      </c>
      <c r="B450" s="27">
        <f t="shared" si="52"/>
        <v>48778140</v>
      </c>
      <c r="C450" s="28">
        <f t="shared" si="48"/>
        <v>-0.09037312367765174</v>
      </c>
      <c r="D450" s="27">
        <f t="shared" si="49"/>
        <v>150204.9497233131</v>
      </c>
      <c r="E450" s="29">
        <f t="shared" si="53"/>
        <v>2E-06</v>
      </c>
      <c r="F450" s="61">
        <v>1</v>
      </c>
      <c r="G450" s="27">
        <f t="shared" si="50"/>
        <v>260</v>
      </c>
      <c r="H450" s="30">
        <v>0</v>
      </c>
      <c r="I450" s="42">
        <f t="shared" si="51"/>
        <v>75.10247486165656</v>
      </c>
      <c r="K450" s="132">
        <f t="shared" si="55"/>
        <v>-0.009254521649524589</v>
      </c>
    </row>
    <row r="451" spans="1:11" ht="12.75">
      <c r="A451" s="27">
        <f t="shared" si="54"/>
        <v>42500000</v>
      </c>
      <c r="B451" s="27">
        <f t="shared" si="52"/>
        <v>48878140</v>
      </c>
      <c r="C451" s="28">
        <f t="shared" si="48"/>
        <v>-0.09159008043288513</v>
      </c>
      <c r="D451" s="27">
        <f t="shared" si="49"/>
        <v>150181.13630240055</v>
      </c>
      <c r="E451" s="29">
        <f t="shared" si="53"/>
        <v>2E-06</v>
      </c>
      <c r="F451" s="61">
        <v>1</v>
      </c>
      <c r="G451" s="27">
        <f t="shared" si="50"/>
        <v>260</v>
      </c>
      <c r="H451" s="30">
        <v>0</v>
      </c>
      <c r="I451" s="42">
        <f t="shared" si="51"/>
        <v>75.09056815120029</v>
      </c>
      <c r="K451" s="132">
        <f t="shared" si="55"/>
        <v>-0.009379142246661563</v>
      </c>
    </row>
    <row r="452" spans="1:11" ht="12.75">
      <c r="A452" s="27">
        <f t="shared" si="54"/>
        <v>42600000</v>
      </c>
      <c r="B452" s="27">
        <f t="shared" si="52"/>
        <v>48978140</v>
      </c>
      <c r="C452" s="28">
        <f t="shared" si="48"/>
        <v>-0.09280282945913318</v>
      </c>
      <c r="D452" s="27">
        <f t="shared" si="49"/>
        <v>150157.00756674117</v>
      </c>
      <c r="E452" s="29">
        <f t="shared" si="53"/>
        <v>2E-06</v>
      </c>
      <c r="F452" s="61">
        <v>1</v>
      </c>
      <c r="G452" s="27">
        <f t="shared" si="50"/>
        <v>260</v>
      </c>
      <c r="H452" s="30">
        <v>0</v>
      </c>
      <c r="I452" s="42">
        <f t="shared" si="51"/>
        <v>75.07850378337059</v>
      </c>
      <c r="K452" s="132">
        <f t="shared" si="55"/>
        <v>-0.009503331957740764</v>
      </c>
    </row>
    <row r="453" spans="1:11" ht="12.75">
      <c r="A453" s="27">
        <f t="shared" si="54"/>
        <v>42700000</v>
      </c>
      <c r="B453" s="27">
        <f t="shared" si="52"/>
        <v>49078140</v>
      </c>
      <c r="C453" s="28">
        <f t="shared" si="48"/>
        <v>-0.09401140505045591</v>
      </c>
      <c r="D453" s="27">
        <f t="shared" si="49"/>
        <v>150132.56460142805</v>
      </c>
      <c r="E453" s="29">
        <f t="shared" si="53"/>
        <v>2E-06</v>
      </c>
      <c r="F453" s="61">
        <v>1</v>
      </c>
      <c r="G453" s="27">
        <f t="shared" si="50"/>
        <v>260</v>
      </c>
      <c r="H453" s="30">
        <v>0</v>
      </c>
      <c r="I453" s="42">
        <f t="shared" si="51"/>
        <v>75.06628230071404</v>
      </c>
      <c r="K453" s="132">
        <f t="shared" si="55"/>
        <v>-0.009627094294593009</v>
      </c>
    </row>
    <row r="454" spans="1:11" ht="12.75">
      <c r="A454" s="27">
        <f t="shared" si="54"/>
        <v>42800000</v>
      </c>
      <c r="B454" s="27">
        <f t="shared" si="52"/>
        <v>49178140</v>
      </c>
      <c r="C454" s="28">
        <f t="shared" si="48"/>
        <v>-0.09521584115224194</v>
      </c>
      <c r="D454" s="27">
        <f t="shared" si="49"/>
        <v>150107.80848272846</v>
      </c>
      <c r="E454" s="29">
        <f t="shared" si="53"/>
        <v>2E-06</v>
      </c>
      <c r="F454" s="61">
        <v>1</v>
      </c>
      <c r="G454" s="27">
        <f t="shared" si="50"/>
        <v>260</v>
      </c>
      <c r="H454" s="30">
        <v>0</v>
      </c>
      <c r="I454" s="42">
        <f t="shared" si="51"/>
        <v>75.05390424136422</v>
      </c>
      <c r="K454" s="132">
        <f t="shared" si="55"/>
        <v>-0.009750432733343957</v>
      </c>
    </row>
    <row r="455" spans="1:11" ht="12.75">
      <c r="A455" s="27">
        <f t="shared" si="54"/>
        <v>42900000</v>
      </c>
      <c r="B455" s="27">
        <f t="shared" si="52"/>
        <v>49278140</v>
      </c>
      <c r="C455" s="28">
        <f t="shared" si="48"/>
        <v>-0.0964161713654545</v>
      </c>
      <c r="D455" s="27">
        <f t="shared" si="49"/>
        <v>150082.74027817344</v>
      </c>
      <c r="E455" s="29">
        <f t="shared" si="53"/>
        <v>2E-06</v>
      </c>
      <c r="F455" s="61">
        <v>1</v>
      </c>
      <c r="G455" s="27">
        <f t="shared" si="50"/>
        <v>260</v>
      </c>
      <c r="H455" s="30">
        <v>0</v>
      </c>
      <c r="I455" s="42">
        <f t="shared" si="51"/>
        <v>75.04137013908674</v>
      </c>
      <c r="K455" s="132">
        <f t="shared" si="55"/>
        <v>-0.009873350714848905</v>
      </c>
    </row>
    <row r="456" spans="1:11" ht="12.75">
      <c r="A456" s="27">
        <f t="shared" si="54"/>
        <v>43000000</v>
      </c>
      <c r="B456" s="27">
        <f t="shared" si="52"/>
        <v>49378140</v>
      </c>
      <c r="C456" s="28">
        <f t="shared" si="48"/>
        <v>-0.09761242895081593</v>
      </c>
      <c r="D456" s="27">
        <f t="shared" si="49"/>
        <v>150057.36104664623</v>
      </c>
      <c r="E456" s="29">
        <f t="shared" si="53"/>
        <v>2E-06</v>
      </c>
      <c r="F456" s="61">
        <v>1</v>
      </c>
      <c r="G456" s="27">
        <f t="shared" si="50"/>
        <v>260</v>
      </c>
      <c r="H456" s="30">
        <v>0</v>
      </c>
      <c r="I456" s="42">
        <f t="shared" si="51"/>
        <v>75.02868052332312</v>
      </c>
      <c r="K456" s="132">
        <f t="shared" si="55"/>
        <v>-0.009995851645121309</v>
      </c>
    </row>
    <row r="457" spans="1:11" ht="12.75">
      <c r="A457" s="27">
        <f t="shared" si="54"/>
        <v>43100000</v>
      </c>
      <c r="B457" s="27">
        <f t="shared" si="52"/>
        <v>49478140</v>
      </c>
      <c r="C457" s="28">
        <f t="shared" si="48"/>
        <v>-0.09880464683293413</v>
      </c>
      <c r="D457" s="27">
        <f t="shared" si="49"/>
        <v>150031.67183846966</v>
      </c>
      <c r="E457" s="29">
        <f t="shared" si="53"/>
        <v>2E-06</v>
      </c>
      <c r="F457" s="61">
        <v>1</v>
      </c>
      <c r="G457" s="27">
        <f t="shared" si="50"/>
        <v>260</v>
      </c>
      <c r="H457" s="30">
        <v>0</v>
      </c>
      <c r="I457" s="42">
        <f t="shared" si="51"/>
        <v>75.01583591923483</v>
      </c>
      <c r="K457" s="132">
        <f t="shared" si="55"/>
        <v>-0.010117938895755336</v>
      </c>
    </row>
    <row r="458" spans="1:11" ht="12.75">
      <c r="A458" s="27">
        <f t="shared" si="54"/>
        <v>43200000</v>
      </c>
      <c r="B458" s="27">
        <f t="shared" si="52"/>
        <v>49578140</v>
      </c>
      <c r="C458" s="28">
        <f t="shared" si="48"/>
        <v>-0.0999928576043701</v>
      </c>
      <c r="D458" s="27">
        <f t="shared" si="49"/>
        <v>150005.67369549253</v>
      </c>
      <c r="E458" s="29">
        <f t="shared" si="53"/>
        <v>2E-06</v>
      </c>
      <c r="F458" s="61">
        <v>1</v>
      </c>
      <c r="G458" s="27">
        <f t="shared" si="50"/>
        <v>260</v>
      </c>
      <c r="H458" s="30">
        <v>0</v>
      </c>
      <c r="I458" s="42">
        <f t="shared" si="51"/>
        <v>75.00283684774627</v>
      </c>
      <c r="K458" s="132">
        <f t="shared" si="55"/>
        <v>-0.010239615804342394</v>
      </c>
    </row>
    <row r="459" spans="1:11" ht="12.75">
      <c r="A459" s="27">
        <f t="shared" si="54"/>
        <v>43300000</v>
      </c>
      <c r="B459" s="27">
        <f t="shared" si="52"/>
        <v>49678140</v>
      </c>
      <c r="C459" s="28">
        <f t="shared" si="48"/>
        <v>-0.10117709352964796</v>
      </c>
      <c r="D459" s="27">
        <f t="shared" si="49"/>
        <v>149979.36765117483</v>
      </c>
      <c r="E459" s="29">
        <f t="shared" si="53"/>
        <v>2E-06</v>
      </c>
      <c r="F459" s="61">
        <v>1</v>
      </c>
      <c r="G459" s="27">
        <f t="shared" si="50"/>
        <v>260</v>
      </c>
      <c r="H459" s="30">
        <v>0</v>
      </c>
      <c r="I459" s="42">
        <f t="shared" si="51"/>
        <v>74.98968382558742</v>
      </c>
      <c r="K459" s="132">
        <f t="shared" si="55"/>
        <v>-0.01036088567488178</v>
      </c>
    </row>
    <row r="460" spans="1:11" ht="12.75">
      <c r="A460" s="27">
        <f t="shared" si="54"/>
        <v>43400000</v>
      </c>
      <c r="B460" s="27">
        <f t="shared" si="52"/>
        <v>49778140</v>
      </c>
      <c r="C460" s="28">
        <f t="shared" si="48"/>
        <v>-0.10235738654920959</v>
      </c>
      <c r="D460" s="27">
        <f t="shared" si="49"/>
        <v>149952.75473067205</v>
      </c>
      <c r="E460" s="29">
        <f t="shared" si="53"/>
        <v>2E-06</v>
      </c>
      <c r="F460" s="61">
        <v>1</v>
      </c>
      <c r="G460" s="27">
        <f t="shared" si="50"/>
        <v>260</v>
      </c>
      <c r="H460" s="30">
        <v>0</v>
      </c>
      <c r="I460" s="42">
        <f t="shared" si="51"/>
        <v>74.97637736533603</v>
      </c>
      <c r="K460" s="132">
        <f t="shared" si="55"/>
        <v>-0.010481751778185642</v>
      </c>
    </row>
    <row r="461" spans="1:11" ht="12.75">
      <c r="A461" s="27">
        <f t="shared" si="54"/>
        <v>43500000</v>
      </c>
      <c r="B461" s="27">
        <f t="shared" si="52"/>
        <v>49878140</v>
      </c>
      <c r="C461" s="28">
        <f t="shared" si="48"/>
        <v>-0.10353376828331246</v>
      </c>
      <c r="D461" s="27">
        <f t="shared" si="49"/>
        <v>149925.83595091838</v>
      </c>
      <c r="E461" s="29">
        <f t="shared" si="53"/>
        <v>2E-06</v>
      </c>
      <c r="F461" s="61">
        <v>1</v>
      </c>
      <c r="G461" s="27">
        <f t="shared" si="50"/>
        <v>260</v>
      </c>
      <c r="H461" s="30">
        <v>0</v>
      </c>
      <c r="I461" s="42">
        <f t="shared" si="51"/>
        <v>74.96291797545919</v>
      </c>
      <c r="K461" s="132">
        <f t="shared" si="55"/>
        <v>-0.010602217352278136</v>
      </c>
    </row>
    <row r="462" spans="1:11" ht="12.75">
      <c r="A462" s="27">
        <f t="shared" si="54"/>
        <v>43600000</v>
      </c>
      <c r="B462" s="27">
        <f t="shared" si="52"/>
        <v>49978140</v>
      </c>
      <c r="C462" s="28">
        <f t="shared" si="48"/>
        <v>-0.10470627003587396</v>
      </c>
      <c r="D462" s="27">
        <f t="shared" si="49"/>
        <v>149898.61232070904</v>
      </c>
      <c r="E462" s="29">
        <f t="shared" si="53"/>
        <v>2E-06</v>
      </c>
      <c r="F462" s="61">
        <v>1</v>
      </c>
      <c r="G462" s="27">
        <f t="shared" si="50"/>
        <v>260</v>
      </c>
      <c r="H462" s="30">
        <v>0</v>
      </c>
      <c r="I462" s="42">
        <f t="shared" si="51"/>
        <v>74.94930616035452</v>
      </c>
      <c r="K462" s="132">
        <f t="shared" si="55"/>
        <v>-0.010722285602789093</v>
      </c>
    </row>
    <row r="463" spans="1:11" ht="12.75">
      <c r="A463" s="27">
        <f t="shared" si="54"/>
        <v>43700000</v>
      </c>
      <c r="B463" s="27">
        <f t="shared" si="52"/>
        <v>50078140</v>
      </c>
      <c r="C463" s="28">
        <f t="shared" si="48"/>
        <v>-0.10587492279826127</v>
      </c>
      <c r="D463" s="27">
        <f t="shared" si="49"/>
        <v>149871.0848407815</v>
      </c>
      <c r="E463" s="29">
        <f t="shared" si="53"/>
        <v>2E-06</v>
      </c>
      <c r="F463" s="61">
        <v>1</v>
      </c>
      <c r="G463" s="27">
        <f t="shared" si="50"/>
        <v>260</v>
      </c>
      <c r="H463" s="30">
        <v>0</v>
      </c>
      <c r="I463" s="42">
        <f t="shared" si="51"/>
        <v>74.93554242039075</v>
      </c>
      <c r="K463" s="132">
        <f t="shared" si="55"/>
        <v>-0.010841959703342115</v>
      </c>
    </row>
    <row r="464" spans="1:11" ht="12.75">
      <c r="A464" s="27">
        <f t="shared" si="54"/>
        <v>43800000</v>
      </c>
      <c r="B464" s="27">
        <f t="shared" si="52"/>
        <v>50178140</v>
      </c>
      <c r="C464" s="28">
        <f t="shared" si="48"/>
        <v>-0.10703975725302894</v>
      </c>
      <c r="D464" s="27">
        <f t="shared" si="49"/>
        <v>149843.2545038957</v>
      </c>
      <c r="E464" s="29">
        <f t="shared" si="53"/>
        <v>2E-06</v>
      </c>
      <c r="F464" s="61">
        <v>1</v>
      </c>
      <c r="G464" s="27">
        <f t="shared" si="50"/>
        <v>260</v>
      </c>
      <c r="H464" s="30">
        <v>0</v>
      </c>
      <c r="I464" s="42">
        <f t="shared" si="51"/>
        <v>74.92162725194785</v>
      </c>
      <c r="K464" s="132">
        <f t="shared" si="55"/>
        <v>-0.010961242795937324</v>
      </c>
    </row>
    <row r="465" spans="1:11" ht="12.75">
      <c r="A465" s="27">
        <f t="shared" si="54"/>
        <v>43900000</v>
      </c>
      <c r="B465" s="27">
        <f t="shared" si="52"/>
        <v>50278140</v>
      </c>
      <c r="C465" s="28">
        <f t="shared" si="48"/>
        <v>-0.10820080377760369</v>
      </c>
      <c r="D465" s="27">
        <f t="shared" si="49"/>
        <v>149815.1222949135</v>
      </c>
      <c r="E465" s="29">
        <f t="shared" si="53"/>
        <v>2E-06</v>
      </c>
      <c r="F465" s="61">
        <v>1</v>
      </c>
      <c r="G465" s="27">
        <f t="shared" si="50"/>
        <v>260</v>
      </c>
      <c r="H465" s="30">
        <v>0</v>
      </c>
      <c r="I465" s="42">
        <f t="shared" si="51"/>
        <v>74.90756114745676</v>
      </c>
      <c r="K465" s="132">
        <f t="shared" si="55"/>
        <v>-0.011080137991328688</v>
      </c>
    </row>
    <row r="466" spans="1:11" ht="12.75">
      <c r="A466" s="27">
        <f t="shared" si="54"/>
        <v>44000000</v>
      </c>
      <c r="B466" s="27">
        <f t="shared" si="52"/>
        <v>50378140</v>
      </c>
      <c r="C466" s="28">
        <f t="shared" si="48"/>
        <v>-0.10935809244791894</v>
      </c>
      <c r="D466" s="27">
        <f t="shared" si="49"/>
        <v>149786.68919087705</v>
      </c>
      <c r="E466" s="29">
        <f t="shared" si="53"/>
        <v>2E-06</v>
      </c>
      <c r="F466" s="61">
        <v>1</v>
      </c>
      <c r="G466" s="27">
        <f t="shared" si="50"/>
        <v>260</v>
      </c>
      <c r="H466" s="30">
        <v>0</v>
      </c>
      <c r="I466" s="42">
        <f t="shared" si="51"/>
        <v>74.89334459543852</v>
      </c>
      <c r="K466" s="132">
        <f t="shared" si="55"/>
        <v>-0.011198648369396217</v>
      </c>
    </row>
    <row r="467" spans="1:11" ht="12.75">
      <c r="A467" s="27">
        <f t="shared" si="54"/>
        <v>44100000</v>
      </c>
      <c r="B467" s="27">
        <f t="shared" si="52"/>
        <v>50478140</v>
      </c>
      <c r="C467" s="28">
        <f t="shared" si="48"/>
        <v>-0.11051165304199806</v>
      </c>
      <c r="D467" s="27">
        <f t="shared" si="49"/>
        <v>149757.95616108613</v>
      </c>
      <c r="E467" s="29">
        <f t="shared" si="53"/>
        <v>2E-06</v>
      </c>
      <c r="F467" s="61">
        <v>1</v>
      </c>
      <c r="G467" s="27">
        <f t="shared" si="50"/>
        <v>260</v>
      </c>
      <c r="H467" s="30">
        <v>0</v>
      </c>
      <c r="I467" s="42">
        <f t="shared" si="51"/>
        <v>74.87897808054306</v>
      </c>
      <c r="K467" s="132">
        <f t="shared" si="55"/>
        <v>-0.011316776979512895</v>
      </c>
    </row>
    <row r="468" spans="1:11" ht="12.75">
      <c r="A468" s="27">
        <f t="shared" si="54"/>
        <v>44200000</v>
      </c>
      <c r="B468" s="27">
        <f t="shared" si="52"/>
        <v>50578140</v>
      </c>
      <c r="C468" s="28">
        <f t="shared" si="48"/>
        <v>-0.11166151504348867</v>
      </c>
      <c r="D468" s="27">
        <f t="shared" si="49"/>
        <v>149728.92416717482</v>
      </c>
      <c r="E468" s="29">
        <f t="shared" si="53"/>
        <v>2E-06</v>
      </c>
      <c r="F468" s="61">
        <v>1</v>
      </c>
      <c r="G468" s="27">
        <f t="shared" si="50"/>
        <v>260</v>
      </c>
      <c r="H468" s="30">
        <v>0</v>
      </c>
      <c r="I468" s="42">
        <f t="shared" si="51"/>
        <v>74.86446208358741</v>
      </c>
      <c r="K468" s="132">
        <f t="shared" si="55"/>
        <v>-0.01143452684090661</v>
      </c>
    </row>
    <row r="469" spans="1:11" ht="12.75">
      <c r="A469" s="27">
        <f t="shared" si="54"/>
        <v>44300000</v>
      </c>
      <c r="B469" s="27">
        <f t="shared" si="52"/>
        <v>50678140</v>
      </c>
      <c r="C469" s="28">
        <f t="shared" si="48"/>
        <v>-0.11280770764514783</v>
      </c>
      <c r="D469" s="27">
        <f t="shared" si="49"/>
        <v>149699.59416318708</v>
      </c>
      <c r="E469" s="29">
        <f t="shared" si="53"/>
        <v>2E-06</v>
      </c>
      <c r="F469" s="61">
        <v>1</v>
      </c>
      <c r="G469" s="27">
        <f t="shared" si="50"/>
        <v>260</v>
      </c>
      <c r="H469" s="30">
        <v>0</v>
      </c>
      <c r="I469" s="42">
        <f t="shared" si="51"/>
        <v>74.84979708159354</v>
      </c>
      <c r="K469" s="132">
        <f t="shared" si="55"/>
        <v>-0.011551900943017043</v>
      </c>
    </row>
    <row r="470" spans="1:11" ht="12.75">
      <c r="A470" s="27">
        <f t="shared" si="54"/>
        <v>44400000</v>
      </c>
      <c r="B470" s="27">
        <f t="shared" si="52"/>
        <v>50778140</v>
      </c>
      <c r="C470" s="28">
        <f t="shared" si="48"/>
        <v>-0.11395025975227899</v>
      </c>
      <c r="D470" s="27">
        <f t="shared" si="49"/>
        <v>149669.9670956515</v>
      </c>
      <c r="E470" s="29">
        <f t="shared" si="53"/>
        <v>2E-06</v>
      </c>
      <c r="F470" s="61">
        <v>1</v>
      </c>
      <c r="G470" s="27">
        <f t="shared" si="50"/>
        <v>260</v>
      </c>
      <c r="H470" s="30">
        <v>0</v>
      </c>
      <c r="I470" s="42">
        <f t="shared" si="51"/>
        <v>74.83498354782574</v>
      </c>
      <c r="K470" s="132">
        <f t="shared" si="55"/>
        <v>-0.011668902245847632</v>
      </c>
    </row>
    <row r="471" spans="1:11" ht="12.75">
      <c r="A471" s="27">
        <f t="shared" si="54"/>
        <v>44500000</v>
      </c>
      <c r="B471" s="27">
        <f t="shared" si="52"/>
        <v>50878140</v>
      </c>
      <c r="C471" s="28">
        <f t="shared" si="48"/>
        <v>-0.11508919998612233</v>
      </c>
      <c r="D471" s="27">
        <f t="shared" si="49"/>
        <v>149640.0439036551</v>
      </c>
      <c r="E471" s="29">
        <f t="shared" si="53"/>
        <v>2E-06</v>
      </c>
      <c r="F471" s="61">
        <v>1</v>
      </c>
      <c r="G471" s="27">
        <f t="shared" si="50"/>
        <v>260</v>
      </c>
      <c r="H471" s="30">
        <v>0</v>
      </c>
      <c r="I471" s="42">
        <f t="shared" si="51"/>
        <v>74.82002195182756</v>
      </c>
      <c r="K471" s="132">
        <f t="shared" si="55"/>
        <v>-0.011785533680312748</v>
      </c>
    </row>
    <row r="472" spans="1:11" ht="12.75">
      <c r="A472" s="27">
        <f t="shared" si="54"/>
        <v>44600000</v>
      </c>
      <c r="B472" s="27">
        <f t="shared" si="52"/>
        <v>50978140</v>
      </c>
      <c r="C472" s="28">
        <f t="shared" si="48"/>
        <v>-0.11622455668719758</v>
      </c>
      <c r="D472" s="27">
        <f t="shared" si="49"/>
        <v>149609.82551891645</v>
      </c>
      <c r="E472" s="29">
        <f t="shared" si="53"/>
        <v>2E-06</v>
      </c>
      <c r="F472" s="61">
        <v>1</v>
      </c>
      <c r="G472" s="27">
        <f t="shared" si="50"/>
        <v>260</v>
      </c>
      <c r="H472" s="30">
        <v>0</v>
      </c>
      <c r="I472" s="42">
        <f t="shared" si="51"/>
        <v>74.80491275945822</v>
      </c>
      <c r="K472" s="132">
        <f t="shared" si="55"/>
        <v>-0.011901798148580011</v>
      </c>
    </row>
    <row r="473" spans="1:11" ht="12.75">
      <c r="A473" s="27">
        <f t="shared" si="54"/>
        <v>44700000</v>
      </c>
      <c r="B473" s="27">
        <f t="shared" si="52"/>
        <v>51078140</v>
      </c>
      <c r="C473" s="28">
        <f t="shared" si="48"/>
        <v>-0.11735635791860208</v>
      </c>
      <c r="D473" s="27">
        <f t="shared" si="49"/>
        <v>149579.31286585762</v>
      </c>
      <c r="E473" s="29">
        <f t="shared" si="53"/>
        <v>2E-06</v>
      </c>
      <c r="F473" s="61">
        <v>1</v>
      </c>
      <c r="G473" s="27">
        <f t="shared" si="50"/>
        <v>260</v>
      </c>
      <c r="H473" s="30">
        <v>0</v>
      </c>
      <c r="I473" s="42">
        <f t="shared" si="51"/>
        <v>74.78965643292882</v>
      </c>
      <c r="K473" s="132">
        <f t="shared" si="55"/>
        <v>-0.012017698524408026</v>
      </c>
    </row>
    <row r="474" spans="1:11" ht="12.75">
      <c r="A474" s="27">
        <f t="shared" si="54"/>
        <v>44800000</v>
      </c>
      <c r="B474" s="27">
        <f t="shared" si="52"/>
        <v>51178140</v>
      </c>
      <c r="C474" s="28">
        <f aca="true" t="shared" si="56" ref="C474:C537">$B$3*$B$4/($B474-0.5*$B$9)^2-$B$8*($B474-0.5*$B$9)</f>
        <v>-0.11848463146926275</v>
      </c>
      <c r="D474" s="27">
        <f aca="true" t="shared" si="57" ref="D474:D537">(G474+H474)*C474+D473</f>
        <v>149548.50686167562</v>
      </c>
      <c r="E474" s="29">
        <f t="shared" si="53"/>
        <v>2E-06</v>
      </c>
      <c r="F474" s="61">
        <v>1</v>
      </c>
      <c r="G474" s="27">
        <f aca="true" t="shared" si="58" ref="G474:G537">E474*$B$6*$B$9</f>
        <v>260</v>
      </c>
      <c r="H474" s="30">
        <v>0</v>
      </c>
      <c r="I474" s="42">
        <f aca="true" t="shared" si="59" ref="I474:I537">D474/E474/1000000000</f>
        <v>74.77425343083782</v>
      </c>
      <c r="K474" s="132">
        <f t="shared" si="55"/>
        <v>-0.012133237653479395</v>
      </c>
    </row>
    <row r="475" spans="1:11" ht="12.75">
      <c r="A475" s="27">
        <f t="shared" si="54"/>
        <v>44900000</v>
      </c>
      <c r="B475" s="27">
        <f aca="true" t="shared" si="60" ref="B475:B538">$B$5+A475</f>
        <v>51278140</v>
      </c>
      <c r="C475" s="28">
        <f t="shared" si="56"/>
        <v>-0.1196094048571445</v>
      </c>
      <c r="D475" s="27">
        <f t="shared" si="57"/>
        <v>149517.40841641277</v>
      </c>
      <c r="E475" s="29">
        <f aca="true" t="shared" si="61" ref="E475:E538">F475*$D$13/1000000</f>
        <v>2E-06</v>
      </c>
      <c r="F475" s="61">
        <v>1</v>
      </c>
      <c r="G475" s="27">
        <f t="shared" si="58"/>
        <v>260</v>
      </c>
      <c r="H475" s="30">
        <v>0</v>
      </c>
      <c r="I475" s="42">
        <f t="shared" si="59"/>
        <v>74.7587042082064</v>
      </c>
      <c r="K475" s="132">
        <f t="shared" si="55"/>
        <v>-0.012248418353729274</v>
      </c>
    </row>
    <row r="476" spans="1:11" ht="12.75">
      <c r="A476" s="27">
        <f aca="true" t="shared" si="62" ref="A476:A539">A475+100000</f>
        <v>45000000</v>
      </c>
      <c r="B476" s="27">
        <f t="shared" si="60"/>
        <v>51378140</v>
      </c>
      <c r="C476" s="28">
        <f t="shared" si="56"/>
        <v>-0.1207307053324142</v>
      </c>
      <c r="D476" s="27">
        <f t="shared" si="57"/>
        <v>149486.01843302633</v>
      </c>
      <c r="E476" s="29">
        <f t="shared" si="61"/>
        <v>2E-06</v>
      </c>
      <c r="F476" s="61">
        <v>1</v>
      </c>
      <c r="G476" s="27">
        <f t="shared" si="58"/>
        <v>260</v>
      </c>
      <c r="H476" s="30">
        <v>0</v>
      </c>
      <c r="I476" s="42">
        <f t="shared" si="59"/>
        <v>74.74300921651317</v>
      </c>
      <c r="K476" s="132">
        <f aca="true" t="shared" si="63" ref="K476:K539">C476/$C$26</f>
        <v>-0.012363243415669363</v>
      </c>
    </row>
    <row r="477" spans="1:11" ht="12.75">
      <c r="A477" s="27">
        <f t="shared" si="62"/>
        <v>45100000</v>
      </c>
      <c r="B477" s="27">
        <f t="shared" si="60"/>
        <v>51478140</v>
      </c>
      <c r="C477" s="28">
        <f t="shared" si="56"/>
        <v>-0.12184855988056231</v>
      </c>
      <c r="D477" s="27">
        <f t="shared" si="57"/>
        <v>149454.33780745737</v>
      </c>
      <c r="E477" s="29">
        <f t="shared" si="61"/>
        <v>2E-06</v>
      </c>
      <c r="F477" s="61">
        <v>1</v>
      </c>
      <c r="G477" s="27">
        <f t="shared" si="58"/>
        <v>260</v>
      </c>
      <c r="H477" s="30">
        <v>0</v>
      </c>
      <c r="I477" s="42">
        <f t="shared" si="59"/>
        <v>74.72716890372868</v>
      </c>
      <c r="K477" s="132">
        <f t="shared" si="63"/>
        <v>-0.012477715602707582</v>
      </c>
    </row>
    <row r="478" spans="1:11" ht="12.75">
      <c r="A478" s="27">
        <f t="shared" si="62"/>
        <v>45200000</v>
      </c>
      <c r="B478" s="27">
        <f t="shared" si="60"/>
        <v>51578140</v>
      </c>
      <c r="C478" s="28">
        <f t="shared" si="56"/>
        <v>-0.12296299522548151</v>
      </c>
      <c r="D478" s="27">
        <f t="shared" si="57"/>
        <v>149422.36742869875</v>
      </c>
      <c r="E478" s="29">
        <f t="shared" si="61"/>
        <v>2E-06</v>
      </c>
      <c r="F478" s="61">
        <v>1</v>
      </c>
      <c r="G478" s="27">
        <f t="shared" si="58"/>
        <v>260</v>
      </c>
      <c r="H478" s="30">
        <v>0</v>
      </c>
      <c r="I478" s="42">
        <f t="shared" si="59"/>
        <v>74.71118371434937</v>
      </c>
      <c r="K478" s="132">
        <f t="shared" si="63"/>
        <v>-0.01259183765146333</v>
      </c>
    </row>
    <row r="479" spans="1:11" ht="12.75">
      <c r="A479" s="27">
        <f t="shared" si="62"/>
        <v>45300000</v>
      </c>
      <c r="B479" s="27">
        <f t="shared" si="60"/>
        <v>51678140</v>
      </c>
      <c r="C479" s="28">
        <f t="shared" si="56"/>
        <v>-0.12407403783250417</v>
      </c>
      <c r="D479" s="27">
        <f t="shared" si="57"/>
        <v>149390.1081788623</v>
      </c>
      <c r="E479" s="29">
        <f t="shared" si="61"/>
        <v>2E-06</v>
      </c>
      <c r="F479" s="61">
        <v>1</v>
      </c>
      <c r="G479" s="27">
        <f t="shared" si="58"/>
        <v>260</v>
      </c>
      <c r="H479" s="30">
        <v>0</v>
      </c>
      <c r="I479" s="42">
        <f t="shared" si="59"/>
        <v>74.69505408943115</v>
      </c>
      <c r="K479" s="132">
        <f t="shared" si="63"/>
        <v>-0.01270561227207853</v>
      </c>
    </row>
    <row r="480" spans="1:11" ht="12.75">
      <c r="A480" s="27">
        <f t="shared" si="62"/>
        <v>45400000</v>
      </c>
      <c r="B480" s="27">
        <f t="shared" si="60"/>
        <v>51778140</v>
      </c>
      <c r="C480" s="28">
        <f t="shared" si="56"/>
        <v>-0.12518171391139846</v>
      </c>
      <c r="D480" s="27">
        <f t="shared" si="57"/>
        <v>149357.56093324535</v>
      </c>
      <c r="E480" s="29">
        <f t="shared" si="61"/>
        <v>2E-06</v>
      </c>
      <c r="F480" s="61">
        <v>1</v>
      </c>
      <c r="G480" s="27">
        <f t="shared" si="58"/>
        <v>260</v>
      </c>
      <c r="H480" s="30">
        <v>0</v>
      </c>
      <c r="I480" s="42">
        <f t="shared" si="59"/>
        <v>74.67878046662268</v>
      </c>
      <c r="K480" s="132">
        <f t="shared" si="63"/>
        <v>-0.012819042148524447</v>
      </c>
    </row>
    <row r="481" spans="1:11" ht="12.75">
      <c r="A481" s="27">
        <f t="shared" si="62"/>
        <v>45500000</v>
      </c>
      <c r="B481" s="27">
        <f t="shared" si="60"/>
        <v>51878140</v>
      </c>
      <c r="C481" s="28">
        <f t="shared" si="56"/>
        <v>-0.12628604941932378</v>
      </c>
      <c r="D481" s="27">
        <f t="shared" si="57"/>
        <v>149324.72656039632</v>
      </c>
      <c r="E481" s="29">
        <f t="shared" si="61"/>
        <v>2E-06</v>
      </c>
      <c r="F481" s="61">
        <v>1</v>
      </c>
      <c r="G481" s="27">
        <f t="shared" si="58"/>
        <v>260</v>
      </c>
      <c r="H481" s="30">
        <v>0</v>
      </c>
      <c r="I481" s="42">
        <f t="shared" si="59"/>
        <v>74.66236328019816</v>
      </c>
      <c r="K481" s="132">
        <f t="shared" si="63"/>
        <v>-0.012932129938904332</v>
      </c>
    </row>
    <row r="482" spans="1:11" ht="12.75">
      <c r="A482" s="27">
        <f t="shared" si="62"/>
        <v>45600000</v>
      </c>
      <c r="B482" s="27">
        <f t="shared" si="60"/>
        <v>51978140</v>
      </c>
      <c r="C482" s="28">
        <f t="shared" si="56"/>
        <v>-0.12738707006374728</v>
      </c>
      <c r="D482" s="27">
        <f t="shared" si="57"/>
        <v>149291.60592217973</v>
      </c>
      <c r="E482" s="29">
        <f t="shared" si="61"/>
        <v>2E-06</v>
      </c>
      <c r="F482" s="61">
        <v>1</v>
      </c>
      <c r="G482" s="27">
        <f t="shared" si="58"/>
        <v>260</v>
      </c>
      <c r="H482" s="30">
        <v>0</v>
      </c>
      <c r="I482" s="42">
        <f t="shared" si="59"/>
        <v>74.64580296108987</v>
      </c>
      <c r="K482" s="132">
        <f t="shared" si="63"/>
        <v>-0.013044878275752077</v>
      </c>
    </row>
    <row r="483" spans="1:11" ht="12.75">
      <c r="A483" s="27">
        <f t="shared" si="62"/>
        <v>45700000</v>
      </c>
      <c r="B483" s="27">
        <f t="shared" si="60"/>
        <v>52078140</v>
      </c>
      <c r="C483" s="28">
        <f t="shared" si="56"/>
        <v>-0.12848480130532003</v>
      </c>
      <c r="D483" s="27">
        <f t="shared" si="57"/>
        <v>149258.19987384035</v>
      </c>
      <c r="E483" s="29">
        <f t="shared" si="61"/>
        <v>2E-06</v>
      </c>
      <c r="F483" s="61">
        <v>1</v>
      </c>
      <c r="G483" s="27">
        <f t="shared" si="58"/>
        <v>260</v>
      </c>
      <c r="H483" s="30">
        <v>0</v>
      </c>
      <c r="I483" s="42">
        <f t="shared" si="59"/>
        <v>74.62909993692018</v>
      </c>
      <c r="K483" s="132">
        <f t="shared" si="63"/>
        <v>-0.013157289766326755</v>
      </c>
    </row>
    <row r="484" spans="1:11" ht="12.75">
      <c r="A484" s="27">
        <f t="shared" si="62"/>
        <v>45800000</v>
      </c>
      <c r="B484" s="27">
        <f t="shared" si="60"/>
        <v>52178140</v>
      </c>
      <c r="C484" s="28">
        <f t="shared" si="56"/>
        <v>-0.12957926836071557</v>
      </c>
      <c r="D484" s="27">
        <f t="shared" si="57"/>
        <v>149224.50926406655</v>
      </c>
      <c r="E484" s="29">
        <f t="shared" si="61"/>
        <v>2E-06</v>
      </c>
      <c r="F484" s="61">
        <v>1</v>
      </c>
      <c r="G484" s="27">
        <f t="shared" si="58"/>
        <v>260</v>
      </c>
      <c r="H484" s="30">
        <v>0</v>
      </c>
      <c r="I484" s="42">
        <f t="shared" si="59"/>
        <v>74.61225463203328</v>
      </c>
      <c r="K484" s="132">
        <f t="shared" si="63"/>
        <v>-0.01326936699290329</v>
      </c>
    </row>
    <row r="485" spans="1:11" ht="12.75">
      <c r="A485" s="27">
        <f t="shared" si="62"/>
        <v>45900000</v>
      </c>
      <c r="B485" s="27">
        <f t="shared" si="60"/>
        <v>52278140</v>
      </c>
      <c r="C485" s="28">
        <f t="shared" si="56"/>
        <v>-0.13067049620542975</v>
      </c>
      <c r="D485" s="27">
        <f t="shared" si="57"/>
        <v>149190.53493505315</v>
      </c>
      <c r="E485" s="29">
        <f t="shared" si="61"/>
        <v>2E-06</v>
      </c>
      <c r="F485" s="61">
        <v>1</v>
      </c>
      <c r="G485" s="27">
        <f t="shared" si="58"/>
        <v>260</v>
      </c>
      <c r="H485" s="30">
        <v>0</v>
      </c>
      <c r="I485" s="42">
        <f t="shared" si="59"/>
        <v>74.59526746752658</v>
      </c>
      <c r="K485" s="132">
        <f t="shared" si="63"/>
        <v>-0.013381112513059177</v>
      </c>
    </row>
    <row r="486" spans="1:11" ht="12.75">
      <c r="A486" s="27">
        <f t="shared" si="62"/>
        <v>46000000</v>
      </c>
      <c r="B486" s="27">
        <f t="shared" si="60"/>
        <v>52378140</v>
      </c>
      <c r="C486" s="28">
        <f t="shared" si="56"/>
        <v>-0.1317585095765438</v>
      </c>
      <c r="D486" s="27">
        <f t="shared" si="57"/>
        <v>149156.27772256325</v>
      </c>
      <c r="E486" s="29">
        <f t="shared" si="61"/>
        <v>2E-06</v>
      </c>
      <c r="F486" s="61">
        <v>1</v>
      </c>
      <c r="G486" s="27">
        <f t="shared" si="58"/>
        <v>260</v>
      </c>
      <c r="H486" s="30">
        <v>0</v>
      </c>
      <c r="I486" s="42">
        <f t="shared" si="59"/>
        <v>74.57813886128163</v>
      </c>
      <c r="K486" s="132">
        <f t="shared" si="63"/>
        <v>-0.013492528859957421</v>
      </c>
    </row>
    <row r="487" spans="1:11" ht="12.75">
      <c r="A487" s="27">
        <f t="shared" si="62"/>
        <v>46100000</v>
      </c>
      <c r="B487" s="27">
        <f t="shared" si="60"/>
        <v>52478140</v>
      </c>
      <c r="C487" s="28">
        <f t="shared" si="56"/>
        <v>-0.1328433329754497</v>
      </c>
      <c r="D487" s="27">
        <f t="shared" si="57"/>
        <v>149121.73845598963</v>
      </c>
      <c r="E487" s="29">
        <f t="shared" si="61"/>
        <v>2E-06</v>
      </c>
      <c r="F487" s="61">
        <v>1</v>
      </c>
      <c r="G487" s="27">
        <f t="shared" si="58"/>
        <v>260</v>
      </c>
      <c r="H487" s="30">
        <v>0</v>
      </c>
      <c r="I487" s="42">
        <f t="shared" si="59"/>
        <v>74.56086922799481</v>
      </c>
      <c r="K487" s="132">
        <f t="shared" si="63"/>
        <v>-0.013603618542625633</v>
      </c>
    </row>
    <row r="488" spans="1:11" ht="12.75">
      <c r="A488" s="27">
        <f t="shared" si="62"/>
        <v>46200000</v>
      </c>
      <c r="B488" s="27">
        <f t="shared" si="60"/>
        <v>52578140</v>
      </c>
      <c r="C488" s="28">
        <f t="shared" si="56"/>
        <v>-0.1339249906705404</v>
      </c>
      <c r="D488" s="27">
        <f t="shared" si="57"/>
        <v>149086.9179584153</v>
      </c>
      <c r="E488" s="29">
        <f t="shared" si="61"/>
        <v>2E-06</v>
      </c>
      <c r="F488" s="61">
        <v>1</v>
      </c>
      <c r="G488" s="27">
        <f t="shared" si="58"/>
        <v>260</v>
      </c>
      <c r="H488" s="30">
        <v>0</v>
      </c>
      <c r="I488" s="42">
        <f t="shared" si="59"/>
        <v>74.54345897920764</v>
      </c>
      <c r="K488" s="132">
        <f t="shared" si="63"/>
        <v>-0.013714384046231515</v>
      </c>
    </row>
    <row r="489" spans="1:11" ht="12.75">
      <c r="A489" s="27">
        <f t="shared" si="62"/>
        <v>46300000</v>
      </c>
      <c r="B489" s="27">
        <f t="shared" si="60"/>
        <v>52678140</v>
      </c>
      <c r="C489" s="28">
        <f t="shared" si="56"/>
        <v>-0.13500350669986297</v>
      </c>
      <c r="D489" s="27">
        <f t="shared" si="57"/>
        <v>149051.81704667333</v>
      </c>
      <c r="E489" s="29">
        <f t="shared" si="61"/>
        <v>2E-06</v>
      </c>
      <c r="F489" s="61">
        <v>1</v>
      </c>
      <c r="G489" s="27">
        <f t="shared" si="58"/>
        <v>260</v>
      </c>
      <c r="H489" s="30">
        <v>0</v>
      </c>
      <c r="I489" s="42">
        <f t="shared" si="59"/>
        <v>74.52590852333667</v>
      </c>
      <c r="K489" s="132">
        <f t="shared" si="63"/>
        <v>-0.01382482783235455</v>
      </c>
    </row>
    <row r="490" spans="1:11" ht="12.75">
      <c r="A490" s="27">
        <f t="shared" si="62"/>
        <v>46400000</v>
      </c>
      <c r="B490" s="27">
        <f t="shared" si="60"/>
        <v>52778140</v>
      </c>
      <c r="C490" s="28">
        <f t="shared" si="56"/>
        <v>-0.1360789048737378</v>
      </c>
      <c r="D490" s="27">
        <f t="shared" si="57"/>
        <v>149016.43653140616</v>
      </c>
      <c r="E490" s="29">
        <f t="shared" si="61"/>
        <v>2E-06</v>
      </c>
      <c r="F490" s="61">
        <v>1</v>
      </c>
      <c r="G490" s="27">
        <f t="shared" si="58"/>
        <v>260</v>
      </c>
      <c r="H490" s="30">
        <v>0</v>
      </c>
      <c r="I490" s="42">
        <f t="shared" si="59"/>
        <v>74.50821826570308</v>
      </c>
      <c r="K490" s="132">
        <f t="shared" si="63"/>
        <v>-0.013934952339254215</v>
      </c>
    </row>
    <row r="491" spans="1:11" ht="12.75">
      <c r="A491" s="27">
        <f t="shared" si="62"/>
        <v>46500000</v>
      </c>
      <c r="B491" s="27">
        <f t="shared" si="60"/>
        <v>52878140</v>
      </c>
      <c r="C491" s="28">
        <f t="shared" si="56"/>
        <v>-0.1371512087773424</v>
      </c>
      <c r="D491" s="27">
        <f t="shared" si="57"/>
        <v>148980.77721712404</v>
      </c>
      <c r="E491" s="29">
        <f t="shared" si="61"/>
        <v>2E-06</v>
      </c>
      <c r="F491" s="61">
        <v>1</v>
      </c>
      <c r="G491" s="27">
        <f t="shared" si="58"/>
        <v>260</v>
      </c>
      <c r="H491" s="30">
        <v>0</v>
      </c>
      <c r="I491" s="42">
        <f t="shared" si="59"/>
        <v>74.49038860856203</v>
      </c>
      <c r="K491" s="132">
        <f t="shared" si="63"/>
        <v>-0.014044759982134579</v>
      </c>
    </row>
    <row r="492" spans="1:11" ht="12.75">
      <c r="A492" s="27">
        <f t="shared" si="62"/>
        <v>46600000</v>
      </c>
      <c r="B492" s="27">
        <f t="shared" si="60"/>
        <v>52978140</v>
      </c>
      <c r="C492" s="28">
        <f t="shared" si="56"/>
        <v>-0.13822044177326098</v>
      </c>
      <c r="D492" s="27">
        <f t="shared" si="57"/>
        <v>148944.839902263</v>
      </c>
      <c r="E492" s="29">
        <f t="shared" si="61"/>
        <v>2E-06</v>
      </c>
      <c r="F492" s="61">
        <v>1</v>
      </c>
      <c r="G492" s="27">
        <f t="shared" si="58"/>
        <v>260</v>
      </c>
      <c r="H492" s="30">
        <v>0</v>
      </c>
      <c r="I492" s="42">
        <f t="shared" si="59"/>
        <v>74.4724199511315</v>
      </c>
      <c r="K492" s="132">
        <f t="shared" si="63"/>
        <v>-0.01415425315340538</v>
      </c>
    </row>
    <row r="493" spans="1:11" ht="12.75">
      <c r="A493" s="27">
        <f t="shared" si="62"/>
        <v>46700000</v>
      </c>
      <c r="B493" s="27">
        <f t="shared" si="60"/>
        <v>53078140</v>
      </c>
      <c r="C493" s="28">
        <f t="shared" si="56"/>
        <v>-0.13928662700400113</v>
      </c>
      <c r="D493" s="27">
        <f t="shared" si="57"/>
        <v>148908.62537924194</v>
      </c>
      <c r="E493" s="29">
        <f t="shared" si="61"/>
        <v>2E-06</v>
      </c>
      <c r="F493" s="61">
        <v>1</v>
      </c>
      <c r="G493" s="27">
        <f t="shared" si="58"/>
        <v>260</v>
      </c>
      <c r="H493" s="30">
        <v>0</v>
      </c>
      <c r="I493" s="42">
        <f t="shared" si="59"/>
        <v>74.45431268962098</v>
      </c>
      <c r="K493" s="132">
        <f t="shared" si="63"/>
        <v>-0.014263434222939752</v>
      </c>
    </row>
    <row r="494" spans="1:11" ht="12.75">
      <c r="A494" s="27">
        <f t="shared" si="62"/>
        <v>46800000</v>
      </c>
      <c r="B494" s="27">
        <f t="shared" si="60"/>
        <v>53178140</v>
      </c>
      <c r="C494" s="28">
        <f t="shared" si="56"/>
        <v>-0.14034978739447637</v>
      </c>
      <c r="D494" s="27">
        <f t="shared" si="57"/>
        <v>148872.1344345194</v>
      </c>
      <c r="E494" s="29">
        <f t="shared" si="61"/>
        <v>2E-06</v>
      </c>
      <c r="F494" s="61">
        <v>1</v>
      </c>
      <c r="G494" s="27">
        <f t="shared" si="58"/>
        <v>260</v>
      </c>
      <c r="H494" s="30">
        <v>0</v>
      </c>
      <c r="I494" s="42">
        <f t="shared" si="59"/>
        <v>74.4360672172597</v>
      </c>
      <c r="K494" s="132">
        <f t="shared" si="63"/>
        <v>-0.014372305538328436</v>
      </c>
    </row>
    <row r="495" spans="1:11" ht="12.75">
      <c r="A495" s="27">
        <f t="shared" si="62"/>
        <v>46900000</v>
      </c>
      <c r="B495" s="27">
        <f t="shared" si="60"/>
        <v>53278140</v>
      </c>
      <c r="C495" s="28">
        <f t="shared" si="56"/>
        <v>-0.14140994565445716</v>
      </c>
      <c r="D495" s="27">
        <f t="shared" si="57"/>
        <v>148835.36784864924</v>
      </c>
      <c r="E495" s="29">
        <f t="shared" si="61"/>
        <v>2E-06</v>
      </c>
      <c r="F495" s="61">
        <v>1</v>
      </c>
      <c r="G495" s="27">
        <f t="shared" si="58"/>
        <v>260</v>
      </c>
      <c r="H495" s="30">
        <v>0</v>
      </c>
      <c r="I495" s="42">
        <f t="shared" si="59"/>
        <v>74.41768392432463</v>
      </c>
      <c r="K495" s="132">
        <f t="shared" si="63"/>
        <v>-0.014480869425130776</v>
      </c>
    </row>
    <row r="496" spans="1:11" ht="12.75">
      <c r="A496" s="27">
        <f t="shared" si="62"/>
        <v>47000000</v>
      </c>
      <c r="B496" s="27">
        <f t="shared" si="60"/>
        <v>53378140</v>
      </c>
      <c r="C496" s="28">
        <f t="shared" si="56"/>
        <v>-0.14246712428098873</v>
      </c>
      <c r="D496" s="27">
        <f t="shared" si="57"/>
        <v>148798.3263963362</v>
      </c>
      <c r="E496" s="29">
        <f t="shared" si="61"/>
        <v>2E-06</v>
      </c>
      <c r="F496" s="61">
        <v>1</v>
      </c>
      <c r="G496" s="27">
        <f t="shared" si="58"/>
        <v>260</v>
      </c>
      <c r="H496" s="30">
        <v>0</v>
      </c>
      <c r="I496" s="42">
        <f t="shared" si="59"/>
        <v>74.39916319816811</v>
      </c>
      <c r="K496" s="132">
        <f t="shared" si="63"/>
        <v>-0.01458912818712232</v>
      </c>
    </row>
    <row r="497" spans="1:11" ht="12.75">
      <c r="A497" s="27">
        <f t="shared" si="62"/>
        <v>47100000</v>
      </c>
      <c r="B497" s="27">
        <f t="shared" si="60"/>
        <v>53478140</v>
      </c>
      <c r="C497" s="28">
        <f t="shared" si="56"/>
        <v>-0.14352134556077814</v>
      </c>
      <c r="D497" s="27">
        <f t="shared" si="57"/>
        <v>148761.0108464904</v>
      </c>
      <c r="E497" s="29">
        <f t="shared" si="61"/>
        <v>2E-06</v>
      </c>
      <c r="F497" s="61">
        <v>1</v>
      </c>
      <c r="G497" s="27">
        <f t="shared" si="58"/>
        <v>260</v>
      </c>
      <c r="H497" s="30">
        <v>0</v>
      </c>
      <c r="I497" s="42">
        <f t="shared" si="59"/>
        <v>74.3805054232452</v>
      </c>
      <c r="K497" s="132">
        <f t="shared" si="63"/>
        <v>-0.014697084106539245</v>
      </c>
    </row>
    <row r="498" spans="1:11" ht="12.75">
      <c r="A498" s="27">
        <f t="shared" si="62"/>
        <v>47200000</v>
      </c>
      <c r="B498" s="27">
        <f t="shared" si="60"/>
        <v>53578140</v>
      </c>
      <c r="C498" s="28">
        <f t="shared" si="56"/>
        <v>-0.1445726315725495</v>
      </c>
      <c r="D498" s="27">
        <f t="shared" si="57"/>
        <v>148723.4219622815</v>
      </c>
      <c r="E498" s="29">
        <f t="shared" si="61"/>
        <v>2E-06</v>
      </c>
      <c r="F498" s="61">
        <v>1</v>
      </c>
      <c r="G498" s="27">
        <f t="shared" si="58"/>
        <v>260</v>
      </c>
      <c r="H498" s="30">
        <v>0</v>
      </c>
      <c r="I498" s="42">
        <f t="shared" si="59"/>
        <v>74.36171098114076</v>
      </c>
      <c r="K498" s="132">
        <f t="shared" si="63"/>
        <v>-0.014804739444319566</v>
      </c>
    </row>
    <row r="499" spans="1:11" ht="12.75">
      <c r="A499" s="27">
        <f t="shared" si="62"/>
        <v>47300000</v>
      </c>
      <c r="B499" s="27">
        <f t="shared" si="60"/>
        <v>53678140</v>
      </c>
      <c r="C499" s="28">
        <f t="shared" si="56"/>
        <v>-0.14562100418936888</v>
      </c>
      <c r="D499" s="27">
        <f t="shared" si="57"/>
        <v>148685.5605011923</v>
      </c>
      <c r="E499" s="29">
        <f t="shared" si="61"/>
        <v>2E-06</v>
      </c>
      <c r="F499" s="61">
        <v>1</v>
      </c>
      <c r="G499" s="27">
        <f t="shared" si="58"/>
        <v>260</v>
      </c>
      <c r="H499" s="30">
        <v>0</v>
      </c>
      <c r="I499" s="42">
        <f t="shared" si="59"/>
        <v>74.34278025059615</v>
      </c>
      <c r="K499" s="132">
        <f t="shared" si="63"/>
        <v>-0.014912096440341195</v>
      </c>
    </row>
    <row r="500" spans="1:11" ht="12.75">
      <c r="A500" s="27">
        <f t="shared" si="62"/>
        <v>47400000</v>
      </c>
      <c r="B500" s="27">
        <f t="shared" si="60"/>
        <v>53778140</v>
      </c>
      <c r="C500" s="28">
        <f t="shared" si="56"/>
        <v>-0.14666648508093885</v>
      </c>
      <c r="D500" s="27">
        <f t="shared" si="57"/>
        <v>148647.42721507125</v>
      </c>
      <c r="E500" s="29">
        <f t="shared" si="61"/>
        <v>2E-06</v>
      </c>
      <c r="F500" s="61">
        <v>1</v>
      </c>
      <c r="G500" s="27">
        <f t="shared" si="58"/>
        <v>260</v>
      </c>
      <c r="H500" s="30">
        <v>0</v>
      </c>
      <c r="I500" s="42">
        <f t="shared" si="59"/>
        <v>74.32371360753562</v>
      </c>
      <c r="K500" s="132">
        <f t="shared" si="63"/>
        <v>-0.015019157313656911</v>
      </c>
    </row>
    <row r="501" spans="1:11" ht="12.75">
      <c r="A501" s="27">
        <f t="shared" si="62"/>
        <v>47500000</v>
      </c>
      <c r="B501" s="27">
        <f t="shared" si="60"/>
        <v>53878140</v>
      </c>
      <c r="C501" s="28">
        <f t="shared" si="56"/>
        <v>-0.147709095715863</v>
      </c>
      <c r="D501" s="27">
        <f t="shared" si="57"/>
        <v>148609.02285018514</v>
      </c>
      <c r="E501" s="29">
        <f t="shared" si="61"/>
        <v>2E-06</v>
      </c>
      <c r="F501" s="61">
        <v>1</v>
      </c>
      <c r="G501" s="27">
        <f t="shared" si="58"/>
        <v>260</v>
      </c>
      <c r="H501" s="30">
        <v>0</v>
      </c>
      <c r="I501" s="42">
        <f t="shared" si="59"/>
        <v>74.30451142509257</v>
      </c>
      <c r="K501" s="132">
        <f t="shared" si="63"/>
        <v>-0.015125924262726263</v>
      </c>
    </row>
    <row r="502" spans="1:11" ht="12.75">
      <c r="A502" s="27">
        <f t="shared" si="62"/>
        <v>47600000</v>
      </c>
      <c r="B502" s="27">
        <f t="shared" si="60"/>
        <v>53978140</v>
      </c>
      <c r="C502" s="28">
        <f t="shared" si="56"/>
        <v>-0.14874885736388152</v>
      </c>
      <c r="D502" s="27">
        <f t="shared" si="57"/>
        <v>148570.34814727053</v>
      </c>
      <c r="E502" s="29">
        <f t="shared" si="61"/>
        <v>2E-06</v>
      </c>
      <c r="F502" s="61">
        <v>1</v>
      </c>
      <c r="G502" s="27">
        <f t="shared" si="58"/>
        <v>260</v>
      </c>
      <c r="H502" s="30">
        <v>0</v>
      </c>
      <c r="I502" s="42">
        <f t="shared" si="59"/>
        <v>74.28517407363528</v>
      </c>
      <c r="K502" s="132">
        <f t="shared" si="63"/>
        <v>-0.0152323994656445</v>
      </c>
    </row>
    <row r="503" spans="1:11" ht="12.75">
      <c r="A503" s="27">
        <f t="shared" si="62"/>
        <v>47700000</v>
      </c>
      <c r="B503" s="27">
        <f t="shared" si="60"/>
        <v>54078140</v>
      </c>
      <c r="C503" s="28">
        <f t="shared" si="56"/>
        <v>-0.14978579109807733</v>
      </c>
      <c r="D503" s="27">
        <f t="shared" si="57"/>
        <v>148531.40384158504</v>
      </c>
      <c r="E503" s="29">
        <f t="shared" si="61"/>
        <v>2E-06</v>
      </c>
      <c r="F503" s="61">
        <v>1</v>
      </c>
      <c r="G503" s="27">
        <f t="shared" si="58"/>
        <v>260</v>
      </c>
      <c r="H503" s="30">
        <v>0</v>
      </c>
      <c r="I503" s="42">
        <f t="shared" si="59"/>
        <v>74.26570192079252</v>
      </c>
      <c r="K503" s="132">
        <f t="shared" si="63"/>
        <v>-0.015338585080368476</v>
      </c>
    </row>
    <row r="504" spans="1:11" ht="12.75">
      <c r="A504" s="27">
        <f t="shared" si="62"/>
        <v>47800000</v>
      </c>
      <c r="B504" s="27">
        <f t="shared" si="60"/>
        <v>54178140</v>
      </c>
      <c r="C504" s="28">
        <f t="shared" si="56"/>
        <v>-0.15081991779705428</v>
      </c>
      <c r="D504" s="27">
        <f t="shared" si="57"/>
        <v>148492.19066295782</v>
      </c>
      <c r="E504" s="29">
        <f t="shared" si="61"/>
        <v>2E-06</v>
      </c>
      <c r="F504" s="61">
        <v>1</v>
      </c>
      <c r="G504" s="27">
        <f t="shared" si="58"/>
        <v>260</v>
      </c>
      <c r="H504" s="30">
        <v>0</v>
      </c>
      <c r="I504" s="42">
        <f t="shared" si="59"/>
        <v>74.24609533147891</v>
      </c>
      <c r="K504" s="132">
        <f t="shared" si="63"/>
        <v>-0.015444483244939723</v>
      </c>
    </row>
    <row r="505" spans="1:11" ht="12.75">
      <c r="A505" s="27">
        <f t="shared" si="62"/>
        <v>47900000</v>
      </c>
      <c r="B505" s="27">
        <f t="shared" si="60"/>
        <v>54278140</v>
      </c>
      <c r="C505" s="28">
        <f t="shared" si="56"/>
        <v>-0.15185125814708658</v>
      </c>
      <c r="D505" s="27">
        <f t="shared" si="57"/>
        <v>148452.70933583958</v>
      </c>
      <c r="E505" s="29">
        <f t="shared" si="61"/>
        <v>2E-06</v>
      </c>
      <c r="F505" s="61">
        <v>1</v>
      </c>
      <c r="G505" s="27">
        <f t="shared" si="58"/>
        <v>260</v>
      </c>
      <c r="H505" s="30">
        <v>0</v>
      </c>
      <c r="I505" s="42">
        <f t="shared" si="59"/>
        <v>74.2263546679198</v>
      </c>
      <c r="K505" s="132">
        <f t="shared" si="63"/>
        <v>-0.015550096077704542</v>
      </c>
    </row>
    <row r="506" spans="1:11" ht="12.75">
      <c r="A506" s="27">
        <f t="shared" si="62"/>
        <v>48000000</v>
      </c>
      <c r="B506" s="27">
        <f t="shared" si="60"/>
        <v>54378140</v>
      </c>
      <c r="C506" s="28">
        <f t="shared" si="56"/>
        <v>-0.15287983264424138</v>
      </c>
      <c r="D506" s="27">
        <f t="shared" si="57"/>
        <v>148412.96057935208</v>
      </c>
      <c r="E506" s="29">
        <f t="shared" si="61"/>
        <v>2E-06</v>
      </c>
      <c r="F506" s="61">
        <v>1</v>
      </c>
      <c r="G506" s="27">
        <f t="shared" si="58"/>
        <v>260</v>
      </c>
      <c r="H506" s="30">
        <v>0</v>
      </c>
      <c r="I506" s="42">
        <f t="shared" si="59"/>
        <v>74.20648028967604</v>
      </c>
      <c r="K506" s="132">
        <f t="shared" si="63"/>
        <v>-0.015655425677531375</v>
      </c>
    </row>
    <row r="507" spans="1:11" ht="12.75">
      <c r="A507" s="27">
        <f t="shared" si="62"/>
        <v>48100000</v>
      </c>
      <c r="B507" s="27">
        <f t="shared" si="60"/>
        <v>54478140</v>
      </c>
      <c r="C507" s="28">
        <f t="shared" si="56"/>
        <v>-0.1539056615964731</v>
      </c>
      <c r="D507" s="27">
        <f t="shared" si="57"/>
        <v>148372.945107337</v>
      </c>
      <c r="E507" s="29">
        <f t="shared" si="61"/>
        <v>2E-06</v>
      </c>
      <c r="F507" s="61">
        <v>1</v>
      </c>
      <c r="G507" s="27">
        <f t="shared" si="58"/>
        <v>260</v>
      </c>
      <c r="H507" s="30">
        <v>0</v>
      </c>
      <c r="I507" s="42">
        <f t="shared" si="59"/>
        <v>74.18647255366851</v>
      </c>
      <c r="K507" s="132">
        <f t="shared" si="63"/>
        <v>-0.015760474124025266</v>
      </c>
    </row>
    <row r="508" spans="1:11" ht="12.75">
      <c r="A508" s="27">
        <f t="shared" si="62"/>
        <v>48200000</v>
      </c>
      <c r="B508" s="27">
        <f t="shared" si="60"/>
        <v>54578140</v>
      </c>
      <c r="C508" s="28">
        <f t="shared" si="56"/>
        <v>-0.15492876512569198</v>
      </c>
      <c r="D508" s="27">
        <f t="shared" si="57"/>
        <v>148332.66362840432</v>
      </c>
      <c r="E508" s="29">
        <f t="shared" si="61"/>
        <v>2E-06</v>
      </c>
      <c r="F508" s="61">
        <v>1</v>
      </c>
      <c r="G508" s="27">
        <f t="shared" si="58"/>
        <v>260</v>
      </c>
      <c r="H508" s="30">
        <v>0</v>
      </c>
      <c r="I508" s="42">
        <f t="shared" si="59"/>
        <v>74.16633181420217</v>
      </c>
      <c r="K508" s="132">
        <f t="shared" si="63"/>
        <v>-0.01586524347773969</v>
      </c>
    </row>
    <row r="509" spans="1:11" ht="12.75">
      <c r="A509" s="27">
        <f t="shared" si="62"/>
        <v>48300000</v>
      </c>
      <c r="B509" s="27">
        <f t="shared" si="60"/>
        <v>54678140</v>
      </c>
      <c r="C509" s="28">
        <f t="shared" si="56"/>
        <v>-0.15594916316980512</v>
      </c>
      <c r="D509" s="27">
        <f t="shared" si="57"/>
        <v>148292.11684598017</v>
      </c>
      <c r="E509" s="29">
        <f t="shared" si="61"/>
        <v>2E-06</v>
      </c>
      <c r="F509" s="61">
        <v>1</v>
      </c>
      <c r="G509" s="27">
        <f t="shared" si="58"/>
        <v>260</v>
      </c>
      <c r="H509" s="30">
        <v>0</v>
      </c>
      <c r="I509" s="42">
        <f t="shared" si="59"/>
        <v>74.14605842299008</v>
      </c>
      <c r="K509" s="132">
        <f t="shared" si="63"/>
        <v>-0.015969735780385557</v>
      </c>
    </row>
    <row r="510" spans="1:11" ht="12.75">
      <c r="A510" s="27">
        <f t="shared" si="62"/>
        <v>48400000</v>
      </c>
      <c r="B510" s="27">
        <f t="shared" si="60"/>
        <v>54778140</v>
      </c>
      <c r="C510" s="28">
        <f t="shared" si="56"/>
        <v>-0.1569668754847322</v>
      </c>
      <c r="D510" s="27">
        <f t="shared" si="57"/>
        <v>148251.30545835415</v>
      </c>
      <c r="E510" s="29">
        <f t="shared" si="61"/>
        <v>2E-06</v>
      </c>
      <c r="F510" s="61">
        <v>1</v>
      </c>
      <c r="G510" s="27">
        <f t="shared" si="58"/>
        <v>260</v>
      </c>
      <c r="H510" s="30">
        <v>0</v>
      </c>
      <c r="I510" s="42">
        <f t="shared" si="59"/>
        <v>74.12565272917708</v>
      </c>
      <c r="K510" s="132">
        <f t="shared" si="63"/>
        <v>-0.01607395305503764</v>
      </c>
    </row>
    <row r="511" spans="1:11" ht="12.75">
      <c r="A511" s="27">
        <f t="shared" si="62"/>
        <v>48500000</v>
      </c>
      <c r="B511" s="27">
        <f t="shared" si="60"/>
        <v>54878140</v>
      </c>
      <c r="C511" s="28">
        <f t="shared" si="56"/>
        <v>-0.15798192164639524</v>
      </c>
      <c r="D511" s="27">
        <f t="shared" si="57"/>
        <v>148210.2301587261</v>
      </c>
      <c r="E511" s="29">
        <f t="shared" si="61"/>
        <v>2E-06</v>
      </c>
      <c r="F511" s="61">
        <v>1</v>
      </c>
      <c r="G511" s="27">
        <f t="shared" si="58"/>
        <v>260</v>
      </c>
      <c r="H511" s="30">
        <v>0</v>
      </c>
      <c r="I511" s="42">
        <f t="shared" si="59"/>
        <v>74.10511507936305</v>
      </c>
      <c r="K511" s="132">
        <f t="shared" si="63"/>
        <v>-0.01617789730633832</v>
      </c>
    </row>
    <row r="512" spans="1:11" ht="12.75">
      <c r="A512" s="27">
        <f t="shared" si="62"/>
        <v>48600000</v>
      </c>
      <c r="B512" s="27">
        <f t="shared" si="60"/>
        <v>54978140</v>
      </c>
      <c r="C512" s="28">
        <f t="shared" si="56"/>
        <v>-0.1589943210526826</v>
      </c>
      <c r="D512" s="27">
        <f t="shared" si="57"/>
        <v>148168.8916352524</v>
      </c>
      <c r="E512" s="29">
        <f t="shared" si="61"/>
        <v>2E-06</v>
      </c>
      <c r="F512" s="61">
        <v>1</v>
      </c>
      <c r="G512" s="27">
        <f t="shared" si="58"/>
        <v>260</v>
      </c>
      <c r="H512" s="30">
        <v>0</v>
      </c>
      <c r="I512" s="42">
        <f t="shared" si="59"/>
        <v>74.0844458176262</v>
      </c>
      <c r="K512" s="132">
        <f t="shared" si="63"/>
        <v>-0.016281570520698722</v>
      </c>
    </row>
    <row r="513" spans="1:11" ht="12.75">
      <c r="A513" s="27">
        <f t="shared" si="62"/>
        <v>48700000</v>
      </c>
      <c r="B513" s="27">
        <f t="shared" si="60"/>
        <v>55078140</v>
      </c>
      <c r="C513" s="28">
        <f t="shared" si="56"/>
        <v>-0.16000409292538895</v>
      </c>
      <c r="D513" s="27">
        <f t="shared" si="57"/>
        <v>148127.29057109178</v>
      </c>
      <c r="E513" s="29">
        <f t="shared" si="61"/>
        <v>2E-06</v>
      </c>
      <c r="F513" s="61">
        <v>1</v>
      </c>
      <c r="G513" s="27">
        <f t="shared" si="58"/>
        <v>260</v>
      </c>
      <c r="H513" s="30">
        <v>0</v>
      </c>
      <c r="I513" s="42">
        <f t="shared" si="59"/>
        <v>74.0636452855459</v>
      </c>
      <c r="K513" s="132">
        <f t="shared" si="63"/>
        <v>-0.016384974666497354</v>
      </c>
    </row>
    <row r="514" spans="1:11" ht="12.75">
      <c r="A514" s="27">
        <f t="shared" si="62"/>
        <v>48800000</v>
      </c>
      <c r="B514" s="27">
        <f t="shared" si="60"/>
        <v>55178140</v>
      </c>
      <c r="C514" s="28">
        <f t="shared" si="56"/>
        <v>-0.16101125631212954</v>
      </c>
      <c r="D514" s="27">
        <f t="shared" si="57"/>
        <v>148085.42764445062</v>
      </c>
      <c r="E514" s="29">
        <f t="shared" si="61"/>
        <v>2E-06</v>
      </c>
      <c r="F514" s="61">
        <v>1</v>
      </c>
      <c r="G514" s="27">
        <f t="shared" si="58"/>
        <v>260</v>
      </c>
      <c r="H514" s="30">
        <v>0</v>
      </c>
      <c r="I514" s="42">
        <f t="shared" si="59"/>
        <v>74.04271382222531</v>
      </c>
      <c r="K514" s="132">
        <f t="shared" si="63"/>
        <v>-0.01648811169427616</v>
      </c>
    </row>
    <row r="515" spans="1:11" ht="12.75">
      <c r="A515" s="27">
        <f t="shared" si="62"/>
        <v>48900000</v>
      </c>
      <c r="B515" s="27">
        <f t="shared" si="60"/>
        <v>55278140</v>
      </c>
      <c r="C515" s="28">
        <f t="shared" si="56"/>
        <v>-0.1620158300882313</v>
      </c>
      <c r="D515" s="27">
        <f t="shared" si="57"/>
        <v>148043.30352862767</v>
      </c>
      <c r="E515" s="29">
        <f t="shared" si="61"/>
        <v>2E-06</v>
      </c>
      <c r="F515" s="61">
        <v>1</v>
      </c>
      <c r="G515" s="27">
        <f t="shared" si="58"/>
        <v>260</v>
      </c>
      <c r="H515" s="30">
        <v>0</v>
      </c>
      <c r="I515" s="42">
        <f t="shared" si="59"/>
        <v>74.02165176431384</v>
      </c>
      <c r="K515" s="132">
        <f t="shared" si="63"/>
        <v>-0.01659098353693415</v>
      </c>
    </row>
    <row r="516" spans="1:11" ht="12.75">
      <c r="A516" s="27">
        <f t="shared" si="62"/>
        <v>49000000</v>
      </c>
      <c r="B516" s="27">
        <f t="shared" si="60"/>
        <v>55378140</v>
      </c>
      <c r="C516" s="28">
        <f t="shared" si="56"/>
        <v>-0.1630178329585991</v>
      </c>
      <c r="D516" s="27">
        <f t="shared" si="57"/>
        <v>148000.91889205843</v>
      </c>
      <c r="E516" s="29">
        <f t="shared" si="61"/>
        <v>2E-06</v>
      </c>
      <c r="F516" s="61">
        <v>1</v>
      </c>
      <c r="G516" s="27">
        <f t="shared" si="58"/>
        <v>260</v>
      </c>
      <c r="H516" s="30">
        <v>0</v>
      </c>
      <c r="I516" s="42">
        <f t="shared" si="59"/>
        <v>74.00045944602923</v>
      </c>
      <c r="K516" s="132">
        <f t="shared" si="63"/>
        <v>-0.016693592109918526</v>
      </c>
    </row>
    <row r="517" spans="1:11" ht="12.75">
      <c r="A517" s="27">
        <f t="shared" si="62"/>
        <v>49100000</v>
      </c>
      <c r="B517" s="27">
        <f t="shared" si="60"/>
        <v>55478140</v>
      </c>
      <c r="C517" s="28">
        <f t="shared" si="56"/>
        <v>-0.16401728345955913</v>
      </c>
      <c r="D517" s="27">
        <f t="shared" si="57"/>
        <v>147958.27439835895</v>
      </c>
      <c r="E517" s="29">
        <f t="shared" si="61"/>
        <v>2E-06</v>
      </c>
      <c r="F517" s="61">
        <v>1</v>
      </c>
      <c r="G517" s="27">
        <f t="shared" si="58"/>
        <v>260</v>
      </c>
      <c r="H517" s="30">
        <v>0</v>
      </c>
      <c r="I517" s="42">
        <f t="shared" si="59"/>
        <v>73.97913719917948</v>
      </c>
      <c r="K517" s="132">
        <f t="shared" si="63"/>
        <v>-0.016795939311413457</v>
      </c>
    </row>
    <row r="518" spans="1:11" ht="12.75">
      <c r="A518" s="27">
        <f t="shared" si="62"/>
        <v>49200000</v>
      </c>
      <c r="B518" s="27">
        <f t="shared" si="60"/>
        <v>55578140</v>
      </c>
      <c r="C518" s="28">
        <f t="shared" si="56"/>
        <v>-0.16501419996067854</v>
      </c>
      <c r="D518" s="27">
        <f t="shared" si="57"/>
        <v>147915.37070636917</v>
      </c>
      <c r="E518" s="29">
        <f t="shared" si="61"/>
        <v>2E-06</v>
      </c>
      <c r="F518" s="61">
        <v>1</v>
      </c>
      <c r="G518" s="27">
        <f t="shared" si="58"/>
        <v>260</v>
      </c>
      <c r="H518" s="30">
        <v>0</v>
      </c>
      <c r="I518" s="42">
        <f t="shared" si="59"/>
        <v>73.95768535318459</v>
      </c>
      <c r="K518" s="132">
        <f t="shared" si="63"/>
        <v>-0.016898027022526393</v>
      </c>
    </row>
    <row r="519" spans="1:11" ht="12.75">
      <c r="A519" s="27">
        <f t="shared" si="62"/>
        <v>49300000</v>
      </c>
      <c r="B519" s="27">
        <f t="shared" si="60"/>
        <v>55678140</v>
      </c>
      <c r="C519" s="28">
        <f t="shared" si="56"/>
        <v>-0.16600860066656284</v>
      </c>
      <c r="D519" s="27">
        <f t="shared" si="57"/>
        <v>147872.20847019585</v>
      </c>
      <c r="E519" s="29">
        <f t="shared" si="61"/>
        <v>2E-06</v>
      </c>
      <c r="F519" s="61">
        <v>1</v>
      </c>
      <c r="G519" s="27">
        <f t="shared" si="58"/>
        <v>260</v>
      </c>
      <c r="H519" s="30">
        <v>0</v>
      </c>
      <c r="I519" s="42">
        <f t="shared" si="59"/>
        <v>73.93610423509793</v>
      </c>
      <c r="K519" s="132">
        <f t="shared" si="63"/>
        <v>-0.016999857107472153</v>
      </c>
    </row>
    <row r="520" spans="1:11" ht="12.75">
      <c r="A520" s="27">
        <f t="shared" si="62"/>
        <v>49400000</v>
      </c>
      <c r="B520" s="27">
        <f t="shared" si="60"/>
        <v>55778140</v>
      </c>
      <c r="C520" s="28">
        <f t="shared" si="56"/>
        <v>-0.16700050361863003</v>
      </c>
      <c r="D520" s="27">
        <f t="shared" si="57"/>
        <v>147828.788339255</v>
      </c>
      <c r="E520" s="29">
        <f t="shared" si="61"/>
        <v>2E-06</v>
      </c>
      <c r="F520" s="61">
        <v>1</v>
      </c>
      <c r="G520" s="27">
        <f t="shared" si="58"/>
        <v>260</v>
      </c>
      <c r="H520" s="30">
        <v>0</v>
      </c>
      <c r="I520" s="42">
        <f t="shared" si="59"/>
        <v>73.9143941696275</v>
      </c>
      <c r="K520" s="132">
        <f t="shared" si="63"/>
        <v>-0.017101431413754576</v>
      </c>
    </row>
    <row r="521" spans="1:11" ht="12.75">
      <c r="A521" s="27">
        <f t="shared" si="62"/>
        <v>49500000</v>
      </c>
      <c r="B521" s="27">
        <f t="shared" si="60"/>
        <v>55878140</v>
      </c>
      <c r="C521" s="28">
        <f t="shared" si="56"/>
        <v>-0.16798992669686302</v>
      </c>
      <c r="D521" s="27">
        <f t="shared" si="57"/>
        <v>147785.1109583138</v>
      </c>
      <c r="E521" s="29">
        <f t="shared" si="61"/>
        <v>2E-06</v>
      </c>
      <c r="F521" s="61">
        <v>1</v>
      </c>
      <c r="G521" s="27">
        <f t="shared" si="58"/>
        <v>260</v>
      </c>
      <c r="H521" s="30">
        <v>0</v>
      </c>
      <c r="I521" s="42">
        <f t="shared" si="59"/>
        <v>73.89255547915691</v>
      </c>
      <c r="K521" s="132">
        <f t="shared" si="63"/>
        <v>-0.017202751772346</v>
      </c>
    </row>
    <row r="522" spans="1:11" ht="12.75">
      <c r="A522" s="27">
        <f t="shared" si="62"/>
        <v>49600000</v>
      </c>
      <c r="B522" s="27">
        <f t="shared" si="60"/>
        <v>55978140</v>
      </c>
      <c r="C522" s="28">
        <f t="shared" si="56"/>
        <v>-0.16897688762154003</v>
      </c>
      <c r="D522" s="27">
        <f t="shared" si="57"/>
        <v>147741.1769675322</v>
      </c>
      <c r="E522" s="29">
        <f t="shared" si="61"/>
        <v>2E-06</v>
      </c>
      <c r="F522" s="61">
        <v>1</v>
      </c>
      <c r="G522" s="27">
        <f t="shared" si="58"/>
        <v>260</v>
      </c>
      <c r="H522" s="30">
        <v>0</v>
      </c>
      <c r="I522" s="42">
        <f t="shared" si="59"/>
        <v>73.8705884837661</v>
      </c>
      <c r="K522" s="132">
        <f t="shared" si="63"/>
        <v>-0.01730381999786443</v>
      </c>
    </row>
    <row r="523" spans="1:11" ht="12.75">
      <c r="A523" s="27">
        <f t="shared" si="62"/>
        <v>49700000</v>
      </c>
      <c r="B523" s="27">
        <f t="shared" si="60"/>
        <v>56078140</v>
      </c>
      <c r="C523" s="28">
        <f t="shared" si="56"/>
        <v>-0.16996140395494302</v>
      </c>
      <c r="D523" s="27">
        <f t="shared" si="57"/>
        <v>147696.9870025039</v>
      </c>
      <c r="E523" s="29">
        <f t="shared" si="61"/>
        <v>2E-06</v>
      </c>
      <c r="F523" s="61">
        <v>1</v>
      </c>
      <c r="G523" s="27">
        <f t="shared" si="58"/>
        <v>260</v>
      </c>
      <c r="H523" s="30">
        <v>0</v>
      </c>
      <c r="I523" s="42">
        <f t="shared" si="59"/>
        <v>73.84849350125195</v>
      </c>
      <c r="K523" s="132">
        <f t="shared" si="63"/>
        <v>-0.01740463788874853</v>
      </c>
    </row>
    <row r="524" spans="1:11" ht="12.75">
      <c r="A524" s="27">
        <f t="shared" si="62"/>
        <v>49800000</v>
      </c>
      <c r="B524" s="27">
        <f t="shared" si="60"/>
        <v>56178140</v>
      </c>
      <c r="C524" s="28">
        <f t="shared" si="56"/>
        <v>-0.17094349310304555</v>
      </c>
      <c r="D524" s="27">
        <f t="shared" si="57"/>
        <v>147652.54169429714</v>
      </c>
      <c r="E524" s="29">
        <f t="shared" si="61"/>
        <v>2E-06</v>
      </c>
      <c r="F524" s="61">
        <v>1</v>
      </c>
      <c r="G524" s="27">
        <f t="shared" si="58"/>
        <v>260</v>
      </c>
      <c r="H524" s="30">
        <v>0</v>
      </c>
      <c r="I524" s="42">
        <f t="shared" si="59"/>
        <v>73.82627084714858</v>
      </c>
      <c r="K524" s="132">
        <f t="shared" si="63"/>
        <v>-0.017505207227430417</v>
      </c>
    </row>
    <row r="525" spans="1:11" ht="12.75">
      <c r="A525" s="27">
        <f t="shared" si="62"/>
        <v>49900000</v>
      </c>
      <c r="B525" s="27">
        <f t="shared" si="60"/>
        <v>56278140</v>
      </c>
      <c r="C525" s="28">
        <f t="shared" si="56"/>
        <v>-0.1719231723171788</v>
      </c>
      <c r="D525" s="27">
        <f t="shared" si="57"/>
        <v>147607.84166949466</v>
      </c>
      <c r="E525" s="29">
        <f t="shared" si="61"/>
        <v>2E-06</v>
      </c>
      <c r="F525" s="61">
        <v>1</v>
      </c>
      <c r="G525" s="27">
        <f t="shared" si="58"/>
        <v>260</v>
      </c>
      <c r="H525" s="30">
        <v>0</v>
      </c>
      <c r="I525" s="42">
        <f t="shared" si="59"/>
        <v>73.80392083474733</v>
      </c>
      <c r="K525" s="132">
        <f t="shared" si="63"/>
        <v>-0.01760552978050631</v>
      </c>
    </row>
    <row r="526" spans="1:11" ht="12.75">
      <c r="A526" s="27">
        <f t="shared" si="62"/>
        <v>50000000</v>
      </c>
      <c r="B526" s="27">
        <f t="shared" si="60"/>
        <v>56378140</v>
      </c>
      <c r="C526" s="28">
        <f t="shared" si="56"/>
        <v>-0.17290045869567783</v>
      </c>
      <c r="D526" s="27">
        <f t="shared" si="57"/>
        <v>147562.88755023378</v>
      </c>
      <c r="E526" s="29">
        <f t="shared" si="61"/>
        <v>2E-06</v>
      </c>
      <c r="F526" s="61">
        <v>1</v>
      </c>
      <c r="G526" s="27">
        <f t="shared" si="58"/>
        <v>260</v>
      </c>
      <c r="H526" s="30">
        <v>0</v>
      </c>
      <c r="I526" s="42">
        <f t="shared" si="59"/>
        <v>73.7814437751169</v>
      </c>
      <c r="K526" s="132">
        <f t="shared" si="63"/>
        <v>-0.017705607298905083</v>
      </c>
    </row>
    <row r="527" spans="1:11" ht="12.75">
      <c r="A527" s="27">
        <f t="shared" si="62"/>
        <v>50100000</v>
      </c>
      <c r="B527" s="27">
        <f t="shared" si="60"/>
        <v>56478140</v>
      </c>
      <c r="C527" s="28">
        <f t="shared" si="56"/>
        <v>-0.17387536918550642</v>
      </c>
      <c r="D527" s="27">
        <f t="shared" si="57"/>
        <v>147517.67995424554</v>
      </c>
      <c r="E527" s="29">
        <f t="shared" si="61"/>
        <v>2E-06</v>
      </c>
      <c r="F527" s="61">
        <v>1</v>
      </c>
      <c r="G527" s="27">
        <f t="shared" si="58"/>
        <v>260</v>
      </c>
      <c r="H527" s="30">
        <v>0</v>
      </c>
      <c r="I527" s="42">
        <f t="shared" si="59"/>
        <v>73.75883997712278</v>
      </c>
      <c r="K527" s="132">
        <f t="shared" si="63"/>
        <v>-0.017805441518054667</v>
      </c>
    </row>
    <row r="528" spans="1:11" ht="12.75">
      <c r="A528" s="27">
        <f t="shared" si="62"/>
        <v>50200000</v>
      </c>
      <c r="B528" s="27">
        <f t="shared" si="60"/>
        <v>56578140</v>
      </c>
      <c r="C528" s="28">
        <f t="shared" si="56"/>
        <v>-0.17484792058386275</v>
      </c>
      <c r="D528" s="27">
        <f t="shared" si="57"/>
        <v>147472.21949489374</v>
      </c>
      <c r="E528" s="29">
        <f t="shared" si="61"/>
        <v>2E-06</v>
      </c>
      <c r="F528" s="61">
        <v>1</v>
      </c>
      <c r="G528" s="27">
        <f t="shared" si="58"/>
        <v>260</v>
      </c>
      <c r="H528" s="30">
        <v>0</v>
      </c>
      <c r="I528" s="42">
        <f t="shared" si="59"/>
        <v>73.73610974744687</v>
      </c>
      <c r="K528" s="132">
        <f t="shared" si="63"/>
        <v>-0.017905034158046482</v>
      </c>
    </row>
    <row r="529" spans="1:11" ht="12.75">
      <c r="A529" s="27">
        <f t="shared" si="62"/>
        <v>50300000</v>
      </c>
      <c r="B529" s="27">
        <f t="shared" si="60"/>
        <v>56678140</v>
      </c>
      <c r="C529" s="28">
        <f t="shared" si="56"/>
        <v>-0.17581812953976456</v>
      </c>
      <c r="D529" s="27">
        <f t="shared" si="57"/>
        <v>147426.5067812134</v>
      </c>
      <c r="E529" s="29">
        <f t="shared" si="61"/>
        <v>2E-06</v>
      </c>
      <c r="F529" s="61">
        <v>1</v>
      </c>
      <c r="G529" s="27">
        <f t="shared" si="58"/>
        <v>260</v>
      </c>
      <c r="H529" s="30">
        <v>0</v>
      </c>
      <c r="I529" s="42">
        <f t="shared" si="59"/>
        <v>73.71325339060671</v>
      </c>
      <c r="K529" s="132">
        <f t="shared" si="63"/>
        <v>-0.018004386923797747</v>
      </c>
    </row>
    <row r="530" spans="1:11" ht="12.75">
      <c r="A530" s="27">
        <f t="shared" si="62"/>
        <v>50400000</v>
      </c>
      <c r="B530" s="27">
        <f t="shared" si="60"/>
        <v>56778140</v>
      </c>
      <c r="C530" s="28">
        <f t="shared" si="56"/>
        <v>-0.17678601255561516</v>
      </c>
      <c r="D530" s="27">
        <f t="shared" si="57"/>
        <v>147380.54241794892</v>
      </c>
      <c r="E530" s="29">
        <f t="shared" si="61"/>
        <v>2E-06</v>
      </c>
      <c r="F530" s="61">
        <v>1</v>
      </c>
      <c r="G530" s="27">
        <f t="shared" si="58"/>
        <v>260</v>
      </c>
      <c r="H530" s="30">
        <v>0</v>
      </c>
      <c r="I530" s="42">
        <f t="shared" si="59"/>
        <v>73.69027120897445</v>
      </c>
      <c r="K530" s="132">
        <f t="shared" si="63"/>
        <v>-0.018103501505211863</v>
      </c>
    </row>
    <row r="531" spans="1:11" ht="12.75">
      <c r="A531" s="27">
        <f t="shared" si="62"/>
        <v>50500000</v>
      </c>
      <c r="B531" s="27">
        <f t="shared" si="60"/>
        <v>56878140</v>
      </c>
      <c r="C531" s="28">
        <f t="shared" si="56"/>
        <v>-0.17775158598875013</v>
      </c>
      <c r="D531" s="27">
        <f t="shared" si="57"/>
        <v>147334.32700559185</v>
      </c>
      <c r="E531" s="29">
        <f t="shared" si="61"/>
        <v>2E-06</v>
      </c>
      <c r="F531" s="61">
        <v>1</v>
      </c>
      <c r="G531" s="27">
        <f t="shared" si="58"/>
        <v>260</v>
      </c>
      <c r="H531" s="30">
        <v>0</v>
      </c>
      <c r="I531" s="42">
        <f t="shared" si="59"/>
        <v>73.66716350279593</v>
      </c>
      <c r="K531" s="132">
        <f t="shared" si="63"/>
        <v>-0.018202379577336787</v>
      </c>
    </row>
    <row r="532" spans="1:11" ht="12.75">
      <c r="A532" s="27">
        <f t="shared" si="62"/>
        <v>50600000</v>
      </c>
      <c r="B532" s="27">
        <f t="shared" si="60"/>
        <v>56978140</v>
      </c>
      <c r="C532" s="28">
        <f t="shared" si="56"/>
        <v>-0.1787148660529646</v>
      </c>
      <c r="D532" s="27">
        <f t="shared" si="57"/>
        <v>147287.86114041807</v>
      </c>
      <c r="E532" s="29">
        <f t="shared" si="61"/>
        <v>2E-06</v>
      </c>
      <c r="F532" s="61">
        <v>1</v>
      </c>
      <c r="G532" s="27">
        <f t="shared" si="58"/>
        <v>260</v>
      </c>
      <c r="H532" s="30">
        <v>0</v>
      </c>
      <c r="I532" s="42">
        <f t="shared" si="59"/>
        <v>73.64393057020905</v>
      </c>
      <c r="K532" s="132">
        <f t="shared" si="63"/>
        <v>-0.018301022800521434</v>
      </c>
    </row>
    <row r="533" spans="1:11" ht="12.75">
      <c r="A533" s="27">
        <f t="shared" si="62"/>
        <v>50700000</v>
      </c>
      <c r="B533" s="27">
        <f t="shared" si="60"/>
        <v>57078140</v>
      </c>
      <c r="C533" s="28">
        <f t="shared" si="56"/>
        <v>-0.17967586882002265</v>
      </c>
      <c r="D533" s="27">
        <f t="shared" si="57"/>
        <v>147241.14541452486</v>
      </c>
      <c r="E533" s="29">
        <f t="shared" si="61"/>
        <v>2E-06</v>
      </c>
      <c r="F533" s="61">
        <v>1</v>
      </c>
      <c r="G533" s="27">
        <f t="shared" si="58"/>
        <v>260</v>
      </c>
      <c r="H533" s="30">
        <v>0</v>
      </c>
      <c r="I533" s="42">
        <f t="shared" si="59"/>
        <v>73.62057270726244</v>
      </c>
      <c r="K533" s="132">
        <f t="shared" si="63"/>
        <v>-0.018399432820570247</v>
      </c>
    </row>
    <row r="534" spans="1:11" ht="12.75">
      <c r="A534" s="27">
        <f t="shared" si="62"/>
        <v>50800000</v>
      </c>
      <c r="B534" s="27">
        <f t="shared" si="60"/>
        <v>57178140</v>
      </c>
      <c r="C534" s="28">
        <f t="shared" si="56"/>
        <v>-0.1806346102211471</v>
      </c>
      <c r="D534" s="27">
        <f t="shared" si="57"/>
        <v>147194.18041586736</v>
      </c>
      <c r="E534" s="29">
        <f t="shared" si="61"/>
        <v>2E-06</v>
      </c>
      <c r="F534" s="61">
        <v>1</v>
      </c>
      <c r="G534" s="27">
        <f t="shared" si="58"/>
        <v>260</v>
      </c>
      <c r="H534" s="30">
        <v>0</v>
      </c>
      <c r="I534" s="42">
        <f t="shared" si="59"/>
        <v>73.59709020793369</v>
      </c>
      <c r="K534" s="132">
        <f t="shared" si="63"/>
        <v>-0.018497611268895764</v>
      </c>
    </row>
    <row r="535" spans="1:11" ht="12.75">
      <c r="A535" s="27">
        <f t="shared" si="62"/>
        <v>50900000</v>
      </c>
      <c r="B535" s="27">
        <f t="shared" si="60"/>
        <v>57278140</v>
      </c>
      <c r="C535" s="28">
        <f t="shared" si="56"/>
        <v>-0.1815911060484923</v>
      </c>
      <c r="D535" s="27">
        <f t="shared" si="57"/>
        <v>147146.96672829476</v>
      </c>
      <c r="E535" s="29">
        <f t="shared" si="61"/>
        <v>2E-06</v>
      </c>
      <c r="F535" s="61">
        <v>1</v>
      </c>
      <c r="G535" s="27">
        <f t="shared" si="58"/>
        <v>260</v>
      </c>
      <c r="H535" s="30">
        <v>0</v>
      </c>
      <c r="I535" s="42">
        <f t="shared" si="59"/>
        <v>73.57348336414738</v>
      </c>
      <c r="K535" s="132">
        <f t="shared" si="63"/>
        <v>-0.01859555976266942</v>
      </c>
    </row>
    <row r="536" spans="1:11" ht="12.75">
      <c r="A536" s="27">
        <f t="shared" si="62"/>
        <v>51000000</v>
      </c>
      <c r="B536" s="27">
        <f t="shared" si="60"/>
        <v>57378140</v>
      </c>
      <c r="C536" s="28">
        <f t="shared" si="56"/>
        <v>-0.1825453719565978</v>
      </c>
      <c r="D536" s="27">
        <f t="shared" si="57"/>
        <v>147099.50493158604</v>
      </c>
      <c r="E536" s="29">
        <f t="shared" si="61"/>
        <v>2E-06</v>
      </c>
      <c r="F536" s="61">
        <v>1</v>
      </c>
      <c r="G536" s="27">
        <f t="shared" si="58"/>
        <v>260</v>
      </c>
      <c r="H536" s="30">
        <v>0</v>
      </c>
      <c r="I536" s="42">
        <f t="shared" si="59"/>
        <v>73.54975246579303</v>
      </c>
      <c r="K536" s="132">
        <f t="shared" si="63"/>
        <v>-0.018693279904970415</v>
      </c>
    </row>
    <row r="537" spans="1:11" ht="12.75">
      <c r="A537" s="27">
        <f t="shared" si="62"/>
        <v>51100000</v>
      </c>
      <c r="B537" s="27">
        <f t="shared" si="60"/>
        <v>57478140</v>
      </c>
      <c r="C537" s="28">
        <f t="shared" si="56"/>
        <v>-0.18349742346382553</v>
      </c>
      <c r="D537" s="27">
        <f t="shared" si="57"/>
        <v>147051.79560148544</v>
      </c>
      <c r="E537" s="29">
        <f t="shared" si="61"/>
        <v>2E-06</v>
      </c>
      <c r="F537" s="61">
        <v>1</v>
      </c>
      <c r="G537" s="27">
        <f t="shared" si="58"/>
        <v>260</v>
      </c>
      <c r="H537" s="30">
        <v>0</v>
      </c>
      <c r="I537" s="42">
        <f t="shared" si="59"/>
        <v>73.52589780074273</v>
      </c>
      <c r="K537" s="132">
        <f t="shared" si="63"/>
        <v>-0.018790773284932893</v>
      </c>
    </row>
    <row r="538" spans="1:11" ht="12.75">
      <c r="A538" s="27">
        <f t="shared" si="62"/>
        <v>51200000</v>
      </c>
      <c r="B538" s="27">
        <f t="shared" si="60"/>
        <v>57578140</v>
      </c>
      <c r="C538" s="28">
        <f aca="true" t="shared" si="64" ref="C538:C601">$B$3*$B$4/($B538-0.5*$B$9)^2-$B$8*($B538-0.5*$B$9)</f>
        <v>-0.18444727595377805</v>
      </c>
      <c r="D538" s="27">
        <f aca="true" t="shared" si="65" ref="D538:D601">(G538+H538)*C538+D537</f>
        <v>147003.83930973746</v>
      </c>
      <c r="E538" s="29">
        <f t="shared" si="61"/>
        <v>2E-06</v>
      </c>
      <c r="F538" s="61">
        <v>1</v>
      </c>
      <c r="G538" s="27">
        <f aca="true" t="shared" si="66" ref="G538:G601">E538*$B$6*$B$9</f>
        <v>260</v>
      </c>
      <c r="H538" s="30">
        <v>0</v>
      </c>
      <c r="I538" s="42">
        <f aca="true" t="shared" si="67" ref="I538:I601">D538/E538/1000000000</f>
        <v>73.50191965486873</v>
      </c>
      <c r="K538" s="132">
        <f t="shared" si="63"/>
        <v>-0.018888041477891176</v>
      </c>
    </row>
    <row r="539" spans="1:11" ht="12.75">
      <c r="A539" s="27">
        <f t="shared" si="62"/>
        <v>51300000</v>
      </c>
      <c r="B539" s="27">
        <f aca="true" t="shared" si="68" ref="B539:B602">$B$5+A539</f>
        <v>57678140</v>
      </c>
      <c r="C539" s="28">
        <f t="shared" si="64"/>
        <v>-0.18539494467670117</v>
      </c>
      <c r="D539" s="27">
        <f t="shared" si="65"/>
        <v>146955.63662412151</v>
      </c>
      <c r="E539" s="29">
        <f aca="true" t="shared" si="69" ref="E539:E602">F539*$D$13/1000000</f>
        <v>2E-06</v>
      </c>
      <c r="F539" s="61">
        <v>1</v>
      </c>
      <c r="G539" s="27">
        <f t="shared" si="66"/>
        <v>260</v>
      </c>
      <c r="H539" s="30">
        <v>0</v>
      </c>
      <c r="I539" s="42">
        <f t="shared" si="67"/>
        <v>73.47781831206076</v>
      </c>
      <c r="K539" s="132">
        <f t="shared" si="63"/>
        <v>-0.01898508604552338</v>
      </c>
    </row>
    <row r="540" spans="1:11" ht="12.75">
      <c r="A540" s="27">
        <f aca="true" t="shared" si="70" ref="A540:A603">A539+100000</f>
        <v>51400000</v>
      </c>
      <c r="B540" s="27">
        <f t="shared" si="68"/>
        <v>57778140</v>
      </c>
      <c r="C540" s="28">
        <f t="shared" si="64"/>
        <v>-0.1863404447508682</v>
      </c>
      <c r="D540" s="27">
        <f t="shared" si="65"/>
        <v>146907.1881084863</v>
      </c>
      <c r="E540" s="29">
        <f t="shared" si="69"/>
        <v>2E-06</v>
      </c>
      <c r="F540" s="61">
        <v>1</v>
      </c>
      <c r="G540" s="27">
        <f t="shared" si="66"/>
        <v>260</v>
      </c>
      <c r="H540" s="30">
        <v>0</v>
      </c>
      <c r="I540" s="42">
        <f t="shared" si="67"/>
        <v>73.45359405424315</v>
      </c>
      <c r="K540" s="132">
        <f aca="true" t="shared" si="71" ref="K540:K603">C540/$C$26</f>
        <v>-0.019081908535993182</v>
      </c>
    </row>
    <row r="541" spans="1:11" ht="12.75">
      <c r="A541" s="27">
        <f t="shared" si="70"/>
        <v>51500000</v>
      </c>
      <c r="B541" s="27">
        <f t="shared" si="68"/>
        <v>57878140</v>
      </c>
      <c r="C541" s="28">
        <f t="shared" si="64"/>
        <v>-0.18728379116394844</v>
      </c>
      <c r="D541" s="27">
        <f t="shared" si="65"/>
        <v>146858.49432278366</v>
      </c>
      <c r="E541" s="29">
        <f t="shared" si="69"/>
        <v>2E-06</v>
      </c>
      <c r="F541" s="61">
        <v>1</v>
      </c>
      <c r="G541" s="27">
        <f t="shared" si="66"/>
        <v>260</v>
      </c>
      <c r="H541" s="30">
        <v>0</v>
      </c>
      <c r="I541" s="42">
        <f t="shared" si="67"/>
        <v>73.42924716139183</v>
      </c>
      <c r="K541" s="132">
        <f t="shared" si="71"/>
        <v>-0.019178510484089962</v>
      </c>
    </row>
    <row r="542" spans="1:11" ht="12.75">
      <c r="A542" s="27">
        <f t="shared" si="70"/>
        <v>51600000</v>
      </c>
      <c r="B542" s="27">
        <f t="shared" si="68"/>
        <v>57978140</v>
      </c>
      <c r="C542" s="28">
        <f t="shared" si="64"/>
        <v>-0.1882249987743586</v>
      </c>
      <c r="D542" s="27">
        <f t="shared" si="65"/>
        <v>146809.55582310233</v>
      </c>
      <c r="E542" s="29">
        <f t="shared" si="69"/>
        <v>2E-06</v>
      </c>
      <c r="F542" s="61">
        <v>1</v>
      </c>
      <c r="G542" s="27">
        <f t="shared" si="66"/>
        <v>260</v>
      </c>
      <c r="H542" s="30">
        <v>0</v>
      </c>
      <c r="I542" s="42">
        <f t="shared" si="67"/>
        <v>73.40477791155116</v>
      </c>
      <c r="K542" s="132">
        <f t="shared" si="71"/>
        <v>-0.01927489341136718</v>
      </c>
    </row>
    <row r="543" spans="1:11" ht="12.75">
      <c r="A543" s="27">
        <f t="shared" si="70"/>
        <v>51700000</v>
      </c>
      <c r="B543" s="27">
        <f t="shared" si="68"/>
        <v>58078140</v>
      </c>
      <c r="C543" s="28">
        <f t="shared" si="64"/>
        <v>-0.1891640823125981</v>
      </c>
      <c r="D543" s="27">
        <f t="shared" si="65"/>
        <v>146760.37316170105</v>
      </c>
      <c r="E543" s="29">
        <f t="shared" si="69"/>
        <v>2E-06</v>
      </c>
      <c r="F543" s="61">
        <v>1</v>
      </c>
      <c r="G543" s="27">
        <f t="shared" si="66"/>
        <v>260</v>
      </c>
      <c r="H543" s="30">
        <v>0</v>
      </c>
      <c r="I543" s="42">
        <f t="shared" si="67"/>
        <v>73.38018658085052</v>
      </c>
      <c r="K543" s="132">
        <f t="shared" si="71"/>
        <v>-0.01937105882627912</v>
      </c>
    </row>
    <row r="544" spans="1:11" ht="12.75">
      <c r="A544" s="27">
        <f t="shared" si="70"/>
        <v>51800000</v>
      </c>
      <c r="B544" s="27">
        <f t="shared" si="68"/>
        <v>58178140</v>
      </c>
      <c r="C544" s="28">
        <f t="shared" si="64"/>
        <v>-0.19010105638256833</v>
      </c>
      <c r="D544" s="27">
        <f t="shared" si="65"/>
        <v>146710.9468870416</v>
      </c>
      <c r="E544" s="29">
        <f t="shared" si="69"/>
        <v>2E-06</v>
      </c>
      <c r="F544" s="61">
        <v>1</v>
      </c>
      <c r="G544" s="27">
        <f t="shared" si="66"/>
        <v>260</v>
      </c>
      <c r="H544" s="30">
        <v>0</v>
      </c>
      <c r="I544" s="42">
        <f t="shared" si="67"/>
        <v>73.3554734435208</v>
      </c>
      <c r="K544" s="132">
        <f t="shared" si="71"/>
        <v>-0.019467008224315997</v>
      </c>
    </row>
    <row r="545" spans="1:11" ht="12.75">
      <c r="A545" s="27">
        <f t="shared" si="70"/>
        <v>51900000</v>
      </c>
      <c r="B545" s="27">
        <f t="shared" si="68"/>
        <v>58278140</v>
      </c>
      <c r="C545" s="28">
        <f t="shared" si="64"/>
        <v>-0.19103593546287592</v>
      </c>
      <c r="D545" s="27">
        <f t="shared" si="65"/>
        <v>146661.27754382123</v>
      </c>
      <c r="E545" s="29">
        <f t="shared" si="69"/>
        <v>2E-06</v>
      </c>
      <c r="F545" s="61">
        <v>1</v>
      </c>
      <c r="G545" s="27">
        <f t="shared" si="66"/>
        <v>260</v>
      </c>
      <c r="H545" s="30">
        <v>0</v>
      </c>
      <c r="I545" s="42">
        <f t="shared" si="67"/>
        <v>73.33063877191061</v>
      </c>
      <c r="K545" s="132">
        <f t="shared" si="71"/>
        <v>-0.019562743088137394</v>
      </c>
    </row>
    <row r="546" spans="1:11" ht="12.75">
      <c r="A546" s="27">
        <f t="shared" si="70"/>
        <v>52000000</v>
      </c>
      <c r="B546" s="27">
        <f t="shared" si="68"/>
        <v>58378140</v>
      </c>
      <c r="C546" s="28">
        <f t="shared" si="64"/>
        <v>-0.1919687339081208</v>
      </c>
      <c r="D546" s="27">
        <f t="shared" si="65"/>
        <v>146611.36567300512</v>
      </c>
      <c r="E546" s="29">
        <f t="shared" si="69"/>
        <v>2E-06</v>
      </c>
      <c r="F546" s="61">
        <v>1</v>
      </c>
      <c r="G546" s="27">
        <f t="shared" si="66"/>
        <v>260</v>
      </c>
      <c r="H546" s="30">
        <v>0</v>
      </c>
      <c r="I546" s="42">
        <f t="shared" si="67"/>
        <v>73.30568283650257</v>
      </c>
      <c r="K546" s="132">
        <f t="shared" si="71"/>
        <v>-0.019658264887704186</v>
      </c>
    </row>
    <row r="547" spans="1:11" ht="12.75">
      <c r="A547" s="27">
        <f t="shared" si="70"/>
        <v>52100000</v>
      </c>
      <c r="B547" s="27">
        <f t="shared" si="68"/>
        <v>58478140</v>
      </c>
      <c r="C547" s="28">
        <f t="shared" si="64"/>
        <v>-0.19289946595016805</v>
      </c>
      <c r="D547" s="27">
        <f t="shared" si="65"/>
        <v>146561.21181185808</v>
      </c>
      <c r="E547" s="29">
        <f t="shared" si="69"/>
        <v>2E-06</v>
      </c>
      <c r="F547" s="61">
        <v>1</v>
      </c>
      <c r="G547" s="27">
        <f t="shared" si="66"/>
        <v>260</v>
      </c>
      <c r="H547" s="30">
        <v>0</v>
      </c>
      <c r="I547" s="42">
        <f t="shared" si="67"/>
        <v>73.28060590592905</v>
      </c>
      <c r="K547" s="132">
        <f t="shared" si="71"/>
        <v>-0.019753575080408772</v>
      </c>
    </row>
    <row r="548" spans="1:11" ht="12.75">
      <c r="A548" s="27">
        <f t="shared" si="70"/>
        <v>52200000</v>
      </c>
      <c r="B548" s="27">
        <f t="shared" si="68"/>
        <v>58578140</v>
      </c>
      <c r="C548" s="28">
        <f t="shared" si="64"/>
        <v>-0.1938281456994056</v>
      </c>
      <c r="D548" s="27">
        <f t="shared" si="65"/>
        <v>146510.81649397625</v>
      </c>
      <c r="E548" s="29">
        <f t="shared" si="69"/>
        <v>2E-06</v>
      </c>
      <c r="F548" s="61">
        <v>1</v>
      </c>
      <c r="G548" s="27">
        <f t="shared" si="66"/>
        <v>260</v>
      </c>
      <c r="H548" s="30">
        <v>0</v>
      </c>
      <c r="I548" s="42">
        <f t="shared" si="67"/>
        <v>73.25540824698813</v>
      </c>
      <c r="K548" s="132">
        <f t="shared" si="71"/>
        <v>-0.019848675111203872</v>
      </c>
    </row>
    <row r="549" spans="1:11" ht="12.75">
      <c r="A549" s="27">
        <f t="shared" si="70"/>
        <v>52300000</v>
      </c>
      <c r="B549" s="27">
        <f t="shared" si="68"/>
        <v>58678140</v>
      </c>
      <c r="C549" s="28">
        <f t="shared" si="64"/>
        <v>-0.19475478714598587</v>
      </c>
      <c r="D549" s="27">
        <f t="shared" si="65"/>
        <v>146460.1802493183</v>
      </c>
      <c r="E549" s="29">
        <f t="shared" si="69"/>
        <v>2E-06</v>
      </c>
      <c r="F549" s="61">
        <v>1</v>
      </c>
      <c r="G549" s="27">
        <f t="shared" si="66"/>
        <v>260</v>
      </c>
      <c r="H549" s="30">
        <v>0</v>
      </c>
      <c r="I549" s="42">
        <f t="shared" si="67"/>
        <v>73.23009012465914</v>
      </c>
      <c r="K549" s="132">
        <f t="shared" si="71"/>
        <v>-0.019943566412729666</v>
      </c>
    </row>
    <row r="550" spans="1:11" ht="12.75">
      <c r="A550" s="27">
        <f t="shared" si="70"/>
        <v>52400000</v>
      </c>
      <c r="B550" s="27">
        <f t="shared" si="68"/>
        <v>58778140</v>
      </c>
      <c r="C550" s="28">
        <f t="shared" si="64"/>
        <v>-0.1956794041610535</v>
      </c>
      <c r="D550" s="27">
        <f t="shared" si="65"/>
        <v>146409.30360423643</v>
      </c>
      <c r="E550" s="29">
        <f t="shared" si="69"/>
        <v>2E-06</v>
      </c>
      <c r="F550" s="61">
        <v>1</v>
      </c>
      <c r="G550" s="27">
        <f t="shared" si="66"/>
        <v>260</v>
      </c>
      <c r="H550" s="30">
        <v>0</v>
      </c>
      <c r="I550" s="42">
        <f t="shared" si="67"/>
        <v>73.2046518021182</v>
      </c>
      <c r="K550" s="132">
        <f t="shared" si="71"/>
        <v>-0.020038250405439526</v>
      </c>
    </row>
    <row r="551" spans="1:11" ht="12.75">
      <c r="A551" s="27">
        <f t="shared" si="70"/>
        <v>52500000</v>
      </c>
      <c r="B551" s="27">
        <f t="shared" si="68"/>
        <v>58878140</v>
      </c>
      <c r="C551" s="28">
        <f t="shared" si="64"/>
        <v>-0.19660201049795772</v>
      </c>
      <c r="D551" s="27">
        <f t="shared" si="65"/>
        <v>146358.18708150697</v>
      </c>
      <c r="E551" s="29">
        <f t="shared" si="69"/>
        <v>2E-06</v>
      </c>
      <c r="F551" s="61">
        <v>1</v>
      </c>
      <c r="G551" s="27">
        <f t="shared" si="66"/>
        <v>260</v>
      </c>
      <c r="H551" s="30">
        <v>0</v>
      </c>
      <c r="I551" s="42">
        <f t="shared" si="67"/>
        <v>73.1790935407535</v>
      </c>
      <c r="K551" s="132">
        <f t="shared" si="71"/>
        <v>-0.02013272849772417</v>
      </c>
    </row>
    <row r="552" spans="1:11" ht="12.75">
      <c r="A552" s="27">
        <f t="shared" si="70"/>
        <v>52600000</v>
      </c>
      <c r="B552" s="27">
        <f t="shared" si="68"/>
        <v>58978140</v>
      </c>
      <c r="C552" s="28">
        <f t="shared" si="64"/>
        <v>-0.1975226197934511</v>
      </c>
      <c r="D552" s="27">
        <f t="shared" si="65"/>
        <v>146306.83120036067</v>
      </c>
      <c r="E552" s="29">
        <f t="shared" si="69"/>
        <v>2E-06</v>
      </c>
      <c r="F552" s="61">
        <v>1</v>
      </c>
      <c r="G552" s="27">
        <f t="shared" si="66"/>
        <v>260</v>
      </c>
      <c r="H552" s="30">
        <v>0</v>
      </c>
      <c r="I552" s="42">
        <f t="shared" si="67"/>
        <v>73.15341560018034</v>
      </c>
      <c r="K552" s="132">
        <f t="shared" si="71"/>
        <v>-0.020227002086034406</v>
      </c>
    </row>
    <row r="553" spans="1:11" ht="12.75">
      <c r="A553" s="27">
        <f t="shared" si="70"/>
        <v>52700000</v>
      </c>
      <c r="B553" s="27">
        <f t="shared" si="68"/>
        <v>59078140</v>
      </c>
      <c r="C553" s="28">
        <f t="shared" si="64"/>
        <v>-0.1984412455688735</v>
      </c>
      <c r="D553" s="27">
        <f t="shared" si="65"/>
        <v>146255.23647651277</v>
      </c>
      <c r="E553" s="29">
        <f t="shared" si="69"/>
        <v>2E-06</v>
      </c>
      <c r="F553" s="61">
        <v>1</v>
      </c>
      <c r="G553" s="27">
        <f t="shared" si="66"/>
        <v>260</v>
      </c>
      <c r="H553" s="30">
        <v>0</v>
      </c>
      <c r="I553" s="42">
        <f t="shared" si="67"/>
        <v>73.12761823825639</v>
      </c>
      <c r="K553" s="132">
        <f t="shared" si="71"/>
        <v>-0.020321072555002387</v>
      </c>
    </row>
    <row r="554" spans="1:11" ht="12.75">
      <c r="A554" s="27">
        <f t="shared" si="70"/>
        <v>52800000</v>
      </c>
      <c r="B554" s="27">
        <f t="shared" si="68"/>
        <v>59178140</v>
      </c>
      <c r="C554" s="28">
        <f t="shared" si="64"/>
        <v>-0.19935790123132216</v>
      </c>
      <c r="D554" s="27">
        <f t="shared" si="65"/>
        <v>146203.40342219264</v>
      </c>
      <c r="E554" s="29">
        <f t="shared" si="69"/>
        <v>2E-06</v>
      </c>
      <c r="F554" s="61">
        <v>1</v>
      </c>
      <c r="G554" s="27">
        <f t="shared" si="66"/>
        <v>260</v>
      </c>
      <c r="H554" s="30">
        <v>0</v>
      </c>
      <c r="I554" s="42">
        <f t="shared" si="67"/>
        <v>73.10170171109633</v>
      </c>
      <c r="K554" s="132">
        <f t="shared" si="71"/>
        <v>-0.020414941277561417</v>
      </c>
    </row>
    <row r="555" spans="1:11" ht="12.75">
      <c r="A555" s="27">
        <f t="shared" si="70"/>
        <v>52900000</v>
      </c>
      <c r="B555" s="27">
        <f t="shared" si="68"/>
        <v>59278140</v>
      </c>
      <c r="C555" s="28">
        <f t="shared" si="64"/>
        <v>-0.2002726000748083</v>
      </c>
      <c r="D555" s="27">
        <f t="shared" si="65"/>
        <v>146151.3325461732</v>
      </c>
      <c r="E555" s="29">
        <f t="shared" si="69"/>
        <v>2E-06</v>
      </c>
      <c r="F555" s="61">
        <v>1</v>
      </c>
      <c r="G555" s="27">
        <f t="shared" si="66"/>
        <v>260</v>
      </c>
      <c r="H555" s="30">
        <v>0</v>
      </c>
      <c r="I555" s="42">
        <f t="shared" si="67"/>
        <v>73.0756662730866</v>
      </c>
      <c r="K555" s="132">
        <f t="shared" si="71"/>
        <v>-0.020508609615064406</v>
      </c>
    </row>
    <row r="556" spans="1:11" ht="12.75">
      <c r="A556" s="27">
        <f t="shared" si="70"/>
        <v>53000000</v>
      </c>
      <c r="B556" s="27">
        <f t="shared" si="68"/>
        <v>59378140</v>
      </c>
      <c r="C556" s="28">
        <f t="shared" si="64"/>
        <v>-0.20118535528139936</v>
      </c>
      <c r="D556" s="27">
        <f t="shared" si="65"/>
        <v>146099.02435380002</v>
      </c>
      <c r="E556" s="29">
        <f t="shared" si="69"/>
        <v>2E-06</v>
      </c>
      <c r="F556" s="61">
        <v>1</v>
      </c>
      <c r="G556" s="27">
        <f t="shared" si="66"/>
        <v>260</v>
      </c>
      <c r="H556" s="30">
        <v>0</v>
      </c>
      <c r="I556" s="42">
        <f t="shared" si="67"/>
        <v>73.04951217690001</v>
      </c>
      <c r="K556" s="132">
        <f t="shared" si="71"/>
        <v>-0.02060207891740083</v>
      </c>
    </row>
    <row r="557" spans="1:11" ht="12.75">
      <c r="A557" s="27">
        <f t="shared" si="70"/>
        <v>53100000</v>
      </c>
      <c r="B557" s="27">
        <f t="shared" si="68"/>
        <v>59478140</v>
      </c>
      <c r="C557" s="28">
        <f t="shared" si="64"/>
        <v>-0.20209617992234893</v>
      </c>
      <c r="D557" s="27">
        <f t="shared" si="65"/>
        <v>146046.4793470202</v>
      </c>
      <c r="E557" s="29">
        <f t="shared" si="69"/>
        <v>2E-06</v>
      </c>
      <c r="F557" s="61">
        <v>1</v>
      </c>
      <c r="G557" s="27">
        <f t="shared" si="66"/>
        <v>260</v>
      </c>
      <c r="H557" s="30">
        <v>0</v>
      </c>
      <c r="I557" s="42">
        <f t="shared" si="67"/>
        <v>73.02323967351012</v>
      </c>
      <c r="K557" s="132">
        <f t="shared" si="71"/>
        <v>-0.020695350523112437</v>
      </c>
    </row>
    <row r="558" spans="1:11" ht="12.75">
      <c r="A558" s="27">
        <f t="shared" si="70"/>
        <v>53200000</v>
      </c>
      <c r="B558" s="27">
        <f t="shared" si="68"/>
        <v>59578140</v>
      </c>
      <c r="C558" s="28">
        <f t="shared" si="64"/>
        <v>-0.20300508695921202</v>
      </c>
      <c r="D558" s="27">
        <f t="shared" si="65"/>
        <v>145993.6980244108</v>
      </c>
      <c r="E558" s="29">
        <f t="shared" si="69"/>
        <v>2E-06</v>
      </c>
      <c r="F558" s="61">
        <v>1</v>
      </c>
      <c r="G558" s="27">
        <f t="shared" si="66"/>
        <v>260</v>
      </c>
      <c r="H558" s="30">
        <v>0</v>
      </c>
      <c r="I558" s="42">
        <f t="shared" si="67"/>
        <v>72.99684901220542</v>
      </c>
      <c r="K558" s="132">
        <f t="shared" si="71"/>
        <v>-0.020788425759507463</v>
      </c>
    </row>
    <row r="559" spans="1:11" ht="12.75">
      <c r="A559" s="27">
        <f t="shared" si="70"/>
        <v>53300000</v>
      </c>
      <c r="B559" s="27">
        <f t="shared" si="68"/>
        <v>59678140</v>
      </c>
      <c r="C559" s="28">
        <f t="shared" si="64"/>
        <v>-0.20391208924494852</v>
      </c>
      <c r="D559" s="27">
        <f t="shared" si="65"/>
        <v>145940.68088120714</v>
      </c>
      <c r="E559" s="29">
        <f t="shared" si="69"/>
        <v>2E-06</v>
      </c>
      <c r="F559" s="61">
        <v>1</v>
      </c>
      <c r="G559" s="27">
        <f t="shared" si="66"/>
        <v>260</v>
      </c>
      <c r="H559" s="30">
        <v>0</v>
      </c>
      <c r="I559" s="42">
        <f t="shared" si="67"/>
        <v>72.97034044060358</v>
      </c>
      <c r="K559" s="132">
        <f t="shared" si="71"/>
        <v>-0.020881305942773636</v>
      </c>
    </row>
    <row r="560" spans="1:11" ht="12.75">
      <c r="A560" s="27">
        <f t="shared" si="70"/>
        <v>53400000</v>
      </c>
      <c r="B560" s="27">
        <f t="shared" si="68"/>
        <v>59778140</v>
      </c>
      <c r="C560" s="28">
        <f t="shared" si="64"/>
        <v>-0.20481719952501276</v>
      </c>
      <c r="D560" s="27">
        <f t="shared" si="65"/>
        <v>145887.42840933063</v>
      </c>
      <c r="E560" s="29">
        <f t="shared" si="69"/>
        <v>2E-06</v>
      </c>
      <c r="F560" s="61">
        <v>1</v>
      </c>
      <c r="G560" s="27">
        <f t="shared" si="66"/>
        <v>260</v>
      </c>
      <c r="H560" s="30">
        <v>0</v>
      </c>
      <c r="I560" s="42">
        <f t="shared" si="67"/>
        <v>72.94371420466531</v>
      </c>
      <c r="K560" s="132">
        <f t="shared" si="71"/>
        <v>-0.020973992378089727</v>
      </c>
    </row>
    <row r="561" spans="1:11" ht="12.75">
      <c r="A561" s="27">
        <f t="shared" si="70"/>
        <v>53500000</v>
      </c>
      <c r="B561" s="27">
        <f t="shared" si="68"/>
        <v>59878140</v>
      </c>
      <c r="C561" s="28">
        <f t="shared" si="64"/>
        <v>-0.20572043043843113</v>
      </c>
      <c r="D561" s="27">
        <f t="shared" si="65"/>
        <v>145833.94109741665</v>
      </c>
      <c r="E561" s="29">
        <f t="shared" si="69"/>
        <v>2E-06</v>
      </c>
      <c r="F561" s="61">
        <v>1</v>
      </c>
      <c r="G561" s="27">
        <f t="shared" si="66"/>
        <v>260</v>
      </c>
      <c r="H561" s="30">
        <v>0</v>
      </c>
      <c r="I561" s="42">
        <f t="shared" si="67"/>
        <v>72.91697054870833</v>
      </c>
      <c r="K561" s="132">
        <f t="shared" si="71"/>
        <v>-0.021066486359735924</v>
      </c>
    </row>
    <row r="562" spans="1:11" ht="12.75">
      <c r="A562" s="27">
        <f t="shared" si="70"/>
        <v>53600000</v>
      </c>
      <c r="B562" s="27">
        <f t="shared" si="68"/>
        <v>59978140</v>
      </c>
      <c r="C562" s="28">
        <f t="shared" si="64"/>
        <v>-0.20662179451886642</v>
      </c>
      <c r="D562" s="27">
        <f t="shared" si="65"/>
        <v>145780.21943084174</v>
      </c>
      <c r="E562" s="29">
        <f t="shared" si="69"/>
        <v>2E-06</v>
      </c>
      <c r="F562" s="61">
        <v>1</v>
      </c>
      <c r="G562" s="27">
        <f t="shared" si="66"/>
        <v>260</v>
      </c>
      <c r="H562" s="30">
        <v>0</v>
      </c>
      <c r="I562" s="42">
        <f t="shared" si="67"/>
        <v>72.89010971542086</v>
      </c>
      <c r="K562" s="132">
        <f t="shared" si="71"/>
        <v>-0.021158789171202813</v>
      </c>
    </row>
    <row r="563" spans="1:11" ht="12.75">
      <c r="A563" s="27">
        <f t="shared" si="70"/>
        <v>53700000</v>
      </c>
      <c r="B563" s="27">
        <f t="shared" si="68"/>
        <v>60078140</v>
      </c>
      <c r="C563" s="28">
        <f t="shared" si="64"/>
        <v>-0.20752130419567028</v>
      </c>
      <c r="D563" s="27">
        <f t="shared" si="65"/>
        <v>145726.26389175086</v>
      </c>
      <c r="E563" s="29">
        <f t="shared" si="69"/>
        <v>2E-06</v>
      </c>
      <c r="F563" s="61">
        <v>1</v>
      </c>
      <c r="G563" s="27">
        <f t="shared" si="66"/>
        <v>260</v>
      </c>
      <c r="H563" s="30">
        <v>0</v>
      </c>
      <c r="I563" s="42">
        <f t="shared" si="67"/>
        <v>72.86313194587542</v>
      </c>
      <c r="K563" s="132">
        <f t="shared" si="71"/>
        <v>-0.021250902085299162</v>
      </c>
    </row>
    <row r="564" spans="1:11" ht="12.75">
      <c r="A564" s="27">
        <f t="shared" si="70"/>
        <v>53800000</v>
      </c>
      <c r="B564" s="27">
        <f t="shared" si="68"/>
        <v>60178140</v>
      </c>
      <c r="C564" s="28">
        <f t="shared" si="64"/>
        <v>-0.20841897179492325</v>
      </c>
      <c r="D564" s="27">
        <f t="shared" si="65"/>
        <v>145672.0749590842</v>
      </c>
      <c r="E564" s="29">
        <f t="shared" si="69"/>
        <v>2E-06</v>
      </c>
      <c r="F564" s="61">
        <v>1</v>
      </c>
      <c r="G564" s="27">
        <f t="shared" si="66"/>
        <v>260</v>
      </c>
      <c r="H564" s="30">
        <v>0</v>
      </c>
      <c r="I564" s="42">
        <f t="shared" si="67"/>
        <v>72.8360374795421</v>
      </c>
      <c r="K564" s="132">
        <f t="shared" si="71"/>
        <v>-0.021342826364258414</v>
      </c>
    </row>
    <row r="565" spans="1:11" ht="12.75">
      <c r="A565" s="27">
        <f t="shared" si="70"/>
        <v>53900000</v>
      </c>
      <c r="B565" s="27">
        <f t="shared" si="68"/>
        <v>60278140</v>
      </c>
      <c r="C565" s="28">
        <f t="shared" si="64"/>
        <v>-0.2093148095404625</v>
      </c>
      <c r="D565" s="27">
        <f t="shared" si="65"/>
        <v>145617.65310860367</v>
      </c>
      <c r="E565" s="29">
        <f t="shared" si="69"/>
        <v>2E-06</v>
      </c>
      <c r="F565" s="61">
        <v>1</v>
      </c>
      <c r="G565" s="27">
        <f t="shared" si="66"/>
        <v>260</v>
      </c>
      <c r="H565" s="30">
        <v>0</v>
      </c>
      <c r="I565" s="42">
        <f t="shared" si="67"/>
        <v>72.80882655430183</v>
      </c>
      <c r="K565" s="132">
        <f t="shared" si="71"/>
        <v>-0.021434563259843935</v>
      </c>
    </row>
    <row r="566" spans="1:11" ht="12.75">
      <c r="A566" s="27">
        <f t="shared" si="70"/>
        <v>54000000</v>
      </c>
      <c r="B566" s="27">
        <f t="shared" si="68"/>
        <v>60378140</v>
      </c>
      <c r="C566" s="28">
        <f t="shared" si="64"/>
        <v>-0.2102088295548981</v>
      </c>
      <c r="D566" s="27">
        <f t="shared" si="65"/>
        <v>145562.9988129194</v>
      </c>
      <c r="E566" s="29">
        <f t="shared" si="69"/>
        <v>2E-06</v>
      </c>
      <c r="F566" s="61">
        <v>1</v>
      </c>
      <c r="G566" s="27">
        <f t="shared" si="66"/>
        <v>260</v>
      </c>
      <c r="H566" s="30">
        <v>0</v>
      </c>
      <c r="I566" s="42">
        <f t="shared" si="67"/>
        <v>72.7814994064597</v>
      </c>
      <c r="K566" s="132">
        <f t="shared" si="71"/>
        <v>-0.021526114013453095</v>
      </c>
    </row>
    <row r="567" spans="1:11" ht="12.75">
      <c r="A567" s="27">
        <f t="shared" si="70"/>
        <v>54100000</v>
      </c>
      <c r="B567" s="27">
        <f t="shared" si="68"/>
        <v>60478140</v>
      </c>
      <c r="C567" s="28">
        <f t="shared" si="64"/>
        <v>-0.21110104386061712</v>
      </c>
      <c r="D567" s="27">
        <f t="shared" si="65"/>
        <v>145508.11254151564</v>
      </c>
      <c r="E567" s="29">
        <f t="shared" si="69"/>
        <v>2E-06</v>
      </c>
      <c r="F567" s="61">
        <v>1</v>
      </c>
      <c r="G567" s="27">
        <f t="shared" si="66"/>
        <v>260</v>
      </c>
      <c r="H567" s="30">
        <v>0</v>
      </c>
      <c r="I567" s="42">
        <f t="shared" si="67"/>
        <v>72.75405627075783</v>
      </c>
      <c r="K567" s="132">
        <f t="shared" si="71"/>
        <v>-0.021617479856220062</v>
      </c>
    </row>
    <row r="568" spans="1:11" ht="12.75">
      <c r="A568" s="27">
        <f t="shared" si="70"/>
        <v>54200000</v>
      </c>
      <c r="B568" s="27">
        <f t="shared" si="68"/>
        <v>60578140</v>
      </c>
      <c r="C568" s="28">
        <f t="shared" si="64"/>
        <v>-0.21199146438077646</v>
      </c>
      <c r="D568" s="27">
        <f t="shared" si="65"/>
        <v>145452.99476077664</v>
      </c>
      <c r="E568" s="29">
        <f t="shared" si="69"/>
        <v>2E-06</v>
      </c>
      <c r="F568" s="61">
        <v>1</v>
      </c>
      <c r="G568" s="27">
        <f t="shared" si="66"/>
        <v>260</v>
      </c>
      <c r="H568" s="30">
        <v>0</v>
      </c>
      <c r="I568" s="42">
        <f t="shared" si="67"/>
        <v>72.72649738038832</v>
      </c>
      <c r="K568" s="132">
        <f t="shared" si="71"/>
        <v>-0.02170866200911751</v>
      </c>
    </row>
    <row r="569" spans="1:11" ht="12.75">
      <c r="A569" s="27">
        <f t="shared" si="70"/>
        <v>54300000</v>
      </c>
      <c r="B569" s="27">
        <f t="shared" si="68"/>
        <v>60678140</v>
      </c>
      <c r="C569" s="28">
        <f t="shared" si="64"/>
        <v>-0.21288010294028378</v>
      </c>
      <c r="D569" s="27">
        <f t="shared" si="65"/>
        <v>145397.64593401217</v>
      </c>
      <c r="E569" s="29">
        <f t="shared" si="69"/>
        <v>2E-06</v>
      </c>
      <c r="F569" s="61">
        <v>1</v>
      </c>
      <c r="G569" s="27">
        <f t="shared" si="66"/>
        <v>260</v>
      </c>
      <c r="H569" s="30">
        <v>0</v>
      </c>
      <c r="I569" s="42">
        <f t="shared" si="67"/>
        <v>72.6988229670061</v>
      </c>
      <c r="K569" s="132">
        <f t="shared" si="71"/>
        <v>-0.021799661683057036</v>
      </c>
    </row>
    <row r="570" spans="1:11" ht="12.75">
      <c r="A570" s="27">
        <f t="shared" si="70"/>
        <v>54400000</v>
      </c>
      <c r="B570" s="27">
        <f t="shared" si="68"/>
        <v>60778140</v>
      </c>
      <c r="C570" s="28">
        <f t="shared" si="64"/>
        <v>-0.21376697126676783</v>
      </c>
      <c r="D570" s="27">
        <f t="shared" si="65"/>
        <v>145342.0665214828</v>
      </c>
      <c r="E570" s="29">
        <f t="shared" si="69"/>
        <v>2E-06</v>
      </c>
      <c r="F570" s="61">
        <v>1</v>
      </c>
      <c r="G570" s="27">
        <f t="shared" si="66"/>
        <v>260</v>
      </c>
      <c r="H570" s="30">
        <v>0</v>
      </c>
      <c r="I570" s="42">
        <f t="shared" si="67"/>
        <v>72.67103326074141</v>
      </c>
      <c r="K570" s="132">
        <f t="shared" si="71"/>
        <v>-0.021890480078988545</v>
      </c>
    </row>
    <row r="571" spans="1:11" ht="12.75">
      <c r="A571" s="27">
        <f t="shared" si="70"/>
        <v>54500000</v>
      </c>
      <c r="B571" s="27">
        <f t="shared" si="68"/>
        <v>60878140</v>
      </c>
      <c r="C571" s="28">
        <f t="shared" si="64"/>
        <v>-0.2146520809915367</v>
      </c>
      <c r="D571" s="27">
        <f t="shared" si="65"/>
        <v>145286.256980425</v>
      </c>
      <c r="E571" s="29">
        <f t="shared" si="69"/>
        <v>2E-06</v>
      </c>
      <c r="F571" s="61">
        <v>1</v>
      </c>
      <c r="G571" s="27">
        <f t="shared" si="66"/>
        <v>260</v>
      </c>
      <c r="H571" s="30">
        <v>0</v>
      </c>
      <c r="I571" s="42">
        <f t="shared" si="67"/>
        <v>72.6431284902125</v>
      </c>
      <c r="K571" s="132">
        <f t="shared" si="71"/>
        <v>-0.021981118387998374</v>
      </c>
    </row>
    <row r="572" spans="1:11" ht="12.75">
      <c r="A572" s="27">
        <f t="shared" si="70"/>
        <v>54600000</v>
      </c>
      <c r="B572" s="27">
        <f t="shared" si="68"/>
        <v>60978140</v>
      </c>
      <c r="C572" s="28">
        <f t="shared" si="64"/>
        <v>-0.2155354436505261</v>
      </c>
      <c r="D572" s="27">
        <f t="shared" si="65"/>
        <v>145230.21776507588</v>
      </c>
      <c r="E572" s="29">
        <f t="shared" si="69"/>
        <v>2E-06</v>
      </c>
      <c r="F572" s="61">
        <v>1</v>
      </c>
      <c r="G572" s="27">
        <f t="shared" si="66"/>
        <v>260</v>
      </c>
      <c r="H572" s="30">
        <v>0</v>
      </c>
      <c r="I572" s="42">
        <f t="shared" si="67"/>
        <v>72.61510888253795</v>
      </c>
      <c r="K572" s="132">
        <f t="shared" si="71"/>
        <v>-0.022071577791406387</v>
      </c>
    </row>
    <row r="573" spans="1:11" ht="12.75">
      <c r="A573" s="27">
        <f t="shared" si="70"/>
        <v>54700000</v>
      </c>
      <c r="B573" s="27">
        <f t="shared" si="68"/>
        <v>61078140</v>
      </c>
      <c r="C573" s="28">
        <f t="shared" si="64"/>
        <v>-0.21641707068523586</v>
      </c>
      <c r="D573" s="27">
        <f t="shared" si="65"/>
        <v>145173.9493266977</v>
      </c>
      <c r="E573" s="29">
        <f t="shared" si="69"/>
        <v>2E-06</v>
      </c>
      <c r="F573" s="61">
        <v>1</v>
      </c>
      <c r="G573" s="27">
        <f t="shared" si="66"/>
        <v>260</v>
      </c>
      <c r="H573" s="30">
        <v>0</v>
      </c>
      <c r="I573" s="42">
        <f t="shared" si="67"/>
        <v>72.58697466334885</v>
      </c>
      <c r="K573" s="132">
        <f t="shared" si="71"/>
        <v>-0.022161859460861896</v>
      </c>
    </row>
    <row r="574" spans="1:11" ht="12.75">
      <c r="A574" s="27">
        <f t="shared" si="70"/>
        <v>54800000</v>
      </c>
      <c r="B574" s="27">
        <f t="shared" si="68"/>
        <v>61178140</v>
      </c>
      <c r="C574" s="28">
        <f t="shared" si="64"/>
        <v>-0.2172969734436561</v>
      </c>
      <c r="D574" s="27">
        <f t="shared" si="65"/>
        <v>145117.45211360237</v>
      </c>
      <c r="E574" s="29">
        <f t="shared" si="69"/>
        <v>2E-06</v>
      </c>
      <c r="F574" s="61">
        <v>1</v>
      </c>
      <c r="G574" s="27">
        <f t="shared" si="66"/>
        <v>260</v>
      </c>
      <c r="H574" s="30">
        <v>0</v>
      </c>
      <c r="I574" s="42">
        <f t="shared" si="67"/>
        <v>72.55872605680119</v>
      </c>
      <c r="K574" s="132">
        <f t="shared" si="71"/>
        <v>-0.02225196455843849</v>
      </c>
    </row>
    <row r="575" spans="1:11" ht="12.75">
      <c r="A575" s="27">
        <f t="shared" si="70"/>
        <v>54900000</v>
      </c>
      <c r="B575" s="27">
        <f t="shared" si="68"/>
        <v>61278140</v>
      </c>
      <c r="C575" s="28">
        <f t="shared" si="64"/>
        <v>-0.21817516318118324</v>
      </c>
      <c r="D575" s="27">
        <f t="shared" si="65"/>
        <v>145060.72657117527</v>
      </c>
      <c r="E575" s="29">
        <f t="shared" si="69"/>
        <v>2E-06</v>
      </c>
      <c r="F575" s="61">
        <v>1</v>
      </c>
      <c r="G575" s="27">
        <f t="shared" si="66"/>
        <v>260</v>
      </c>
      <c r="H575" s="30">
        <v>0</v>
      </c>
      <c r="I575" s="42">
        <f t="shared" si="67"/>
        <v>72.53036328558763</v>
      </c>
      <c r="K575" s="132">
        <f t="shared" si="71"/>
        <v>-0.022341894236727847</v>
      </c>
    </row>
    <row r="576" spans="1:11" ht="12.75">
      <c r="A576" s="27">
        <f t="shared" si="70"/>
        <v>55000000</v>
      </c>
      <c r="B576" s="27">
        <f t="shared" si="68"/>
        <v>61378140</v>
      </c>
      <c r="C576" s="28">
        <f t="shared" si="64"/>
        <v>-0.21905165106152458</v>
      </c>
      <c r="D576" s="27">
        <f t="shared" si="65"/>
        <v>145003.77314189926</v>
      </c>
      <c r="E576" s="29">
        <f t="shared" si="69"/>
        <v>2E-06</v>
      </c>
      <c r="F576" s="61">
        <v>1</v>
      </c>
      <c r="G576" s="27">
        <f t="shared" si="66"/>
        <v>260</v>
      </c>
      <c r="H576" s="30">
        <v>0</v>
      </c>
      <c r="I576" s="42">
        <f t="shared" si="67"/>
        <v>72.50188657094964</v>
      </c>
      <c r="K576" s="132">
        <f t="shared" si="71"/>
        <v>-0.022431649638932346</v>
      </c>
    </row>
    <row r="577" spans="1:11" ht="12.75">
      <c r="A577" s="27">
        <f t="shared" si="70"/>
        <v>55100000</v>
      </c>
      <c r="B577" s="27">
        <f t="shared" si="68"/>
        <v>61478140</v>
      </c>
      <c r="C577" s="28">
        <f t="shared" si="64"/>
        <v>-0.21992644815759363</v>
      </c>
      <c r="D577" s="27">
        <f t="shared" si="65"/>
        <v>144946.59226537828</v>
      </c>
      <c r="E577" s="29">
        <f t="shared" si="69"/>
        <v>2E-06</v>
      </c>
      <c r="F577" s="61">
        <v>1</v>
      </c>
      <c r="G577" s="27">
        <f t="shared" si="66"/>
        <v>260</v>
      </c>
      <c r="H577" s="30">
        <v>0</v>
      </c>
      <c r="I577" s="42">
        <f t="shared" si="67"/>
        <v>72.47329613268914</v>
      </c>
      <c r="K577" s="132">
        <f t="shared" si="71"/>
        <v>-0.022521231898956787</v>
      </c>
    </row>
    <row r="578" spans="1:11" ht="12.75">
      <c r="A578" s="27">
        <f t="shared" si="70"/>
        <v>55200000</v>
      </c>
      <c r="B578" s="27">
        <f t="shared" si="68"/>
        <v>61578140</v>
      </c>
      <c r="C578" s="28">
        <f t="shared" si="64"/>
        <v>-0.22079956545239438</v>
      </c>
      <c r="D578" s="27">
        <f t="shared" si="65"/>
        <v>144889.18437836066</v>
      </c>
      <c r="E578" s="29">
        <f t="shared" si="69"/>
        <v>2E-06</v>
      </c>
      <c r="F578" s="61">
        <v>1</v>
      </c>
      <c r="G578" s="27">
        <f t="shared" si="66"/>
        <v>260</v>
      </c>
      <c r="H578" s="30">
        <v>0</v>
      </c>
      <c r="I578" s="42">
        <f t="shared" si="67"/>
        <v>72.44459218918033</v>
      </c>
      <c r="K578" s="132">
        <f t="shared" si="71"/>
        <v>-0.022610642141498907</v>
      </c>
    </row>
    <row r="579" spans="1:11" ht="12.75">
      <c r="A579" s="27">
        <f t="shared" si="70"/>
        <v>55300000</v>
      </c>
      <c r="B579" s="27">
        <f t="shared" si="68"/>
        <v>61678140</v>
      </c>
      <c r="C579" s="28">
        <f t="shared" si="64"/>
        <v>-0.22167101383989635</v>
      </c>
      <c r="D579" s="27">
        <f t="shared" si="65"/>
        <v>144831.5499147623</v>
      </c>
      <c r="E579" s="29">
        <f t="shared" si="69"/>
        <v>2E-06</v>
      </c>
      <c r="F579" s="61">
        <v>1</v>
      </c>
      <c r="G579" s="27">
        <f t="shared" si="66"/>
        <v>260</v>
      </c>
      <c r="H579" s="30">
        <v>0</v>
      </c>
      <c r="I579" s="42">
        <f t="shared" si="67"/>
        <v>72.41577495738115</v>
      </c>
      <c r="K579" s="132">
        <f t="shared" si="71"/>
        <v>-0.02269988148213901</v>
      </c>
    </row>
    <row r="580" spans="1:11" ht="12.75">
      <c r="A580" s="27">
        <f t="shared" si="70"/>
        <v>55400000</v>
      </c>
      <c r="B580" s="27">
        <f t="shared" si="68"/>
        <v>61778140</v>
      </c>
      <c r="C580" s="28">
        <f t="shared" si="64"/>
        <v>-0.22254080412589883</v>
      </c>
      <c r="D580" s="27">
        <f t="shared" si="65"/>
        <v>144773.68930568956</v>
      </c>
      <c r="E580" s="29">
        <f t="shared" si="69"/>
        <v>2E-06</v>
      </c>
      <c r="F580" s="61">
        <v>1</v>
      </c>
      <c r="G580" s="27">
        <f t="shared" si="66"/>
        <v>260</v>
      </c>
      <c r="H580" s="30">
        <v>0</v>
      </c>
      <c r="I580" s="42">
        <f t="shared" si="67"/>
        <v>72.38684465284479</v>
      </c>
      <c r="K580" s="132">
        <f t="shared" si="71"/>
        <v>-0.022788951027428467</v>
      </c>
    </row>
    <row r="581" spans="1:11" ht="12.75">
      <c r="A581" s="27">
        <f t="shared" si="70"/>
        <v>55500000</v>
      </c>
      <c r="B581" s="27">
        <f t="shared" si="68"/>
        <v>61878140</v>
      </c>
      <c r="C581" s="28">
        <f t="shared" si="64"/>
        <v>-0.22340894702888625</v>
      </c>
      <c r="D581" s="27">
        <f t="shared" si="65"/>
        <v>144715.60297946204</v>
      </c>
      <c r="E581" s="29">
        <f t="shared" si="69"/>
        <v>2E-06</v>
      </c>
      <c r="F581" s="61">
        <v>1</v>
      </c>
      <c r="G581" s="27">
        <f t="shared" si="66"/>
        <v>260</v>
      </c>
      <c r="H581" s="30">
        <v>0</v>
      </c>
      <c r="I581" s="42">
        <f t="shared" si="67"/>
        <v>72.35780148973102</v>
      </c>
      <c r="K581" s="132">
        <f t="shared" si="71"/>
        <v>-0.022877851874977297</v>
      </c>
    </row>
    <row r="582" spans="1:11" ht="12.75">
      <c r="A582" s="27">
        <f t="shared" si="70"/>
        <v>55600000</v>
      </c>
      <c r="B582" s="27">
        <f t="shared" si="68"/>
        <v>61978140</v>
      </c>
      <c r="C582" s="28">
        <f t="shared" si="64"/>
        <v>-0.2242754531808731</v>
      </c>
      <c r="D582" s="27">
        <f t="shared" si="65"/>
        <v>144657.29136163503</v>
      </c>
      <c r="E582" s="29">
        <f t="shared" si="69"/>
        <v>2E-06</v>
      </c>
      <c r="F582" s="61">
        <v>1</v>
      </c>
      <c r="G582" s="27">
        <f t="shared" si="66"/>
        <v>260</v>
      </c>
      <c r="H582" s="30">
        <v>0</v>
      </c>
      <c r="I582" s="42">
        <f t="shared" si="67"/>
        <v>72.32864568081752</v>
      </c>
      <c r="K582" s="132">
        <f t="shared" si="71"/>
        <v>-0.022966585113540695</v>
      </c>
    </row>
    <row r="583" spans="1:11" ht="12.75">
      <c r="A583" s="27">
        <f t="shared" si="70"/>
        <v>55700000</v>
      </c>
      <c r="B583" s="27">
        <f t="shared" si="68"/>
        <v>62078140</v>
      </c>
      <c r="C583" s="28">
        <f t="shared" si="64"/>
        <v>-0.22514033312824003</v>
      </c>
      <c r="D583" s="27">
        <f t="shared" si="65"/>
        <v>144598.7548750217</v>
      </c>
      <c r="E583" s="29">
        <f t="shared" si="69"/>
        <v>2E-06</v>
      </c>
      <c r="F583" s="61">
        <v>1</v>
      </c>
      <c r="G583" s="27">
        <f t="shared" si="66"/>
        <v>260</v>
      </c>
      <c r="H583" s="30">
        <v>0</v>
      </c>
      <c r="I583" s="42">
        <f t="shared" si="67"/>
        <v>72.29937743751086</v>
      </c>
      <c r="K583" s="132">
        <f t="shared" si="71"/>
        <v>-0.023055151823104657</v>
      </c>
    </row>
    <row r="584" spans="1:11" ht="12.75">
      <c r="A584" s="27">
        <f t="shared" si="70"/>
        <v>55800000</v>
      </c>
      <c r="B584" s="27">
        <f t="shared" si="68"/>
        <v>62178140</v>
      </c>
      <c r="C584" s="28">
        <f t="shared" si="64"/>
        <v>-0.22600359733256</v>
      </c>
      <c r="D584" s="27">
        <f t="shared" si="65"/>
        <v>144539.99393971523</v>
      </c>
      <c r="E584" s="29">
        <f t="shared" si="69"/>
        <v>2E-06</v>
      </c>
      <c r="F584" s="61">
        <v>1</v>
      </c>
      <c r="G584" s="27">
        <f t="shared" si="66"/>
        <v>260</v>
      </c>
      <c r="H584" s="30">
        <v>0</v>
      </c>
      <c r="I584" s="42">
        <f t="shared" si="67"/>
        <v>72.26999696985762</v>
      </c>
      <c r="K584" s="132">
        <f t="shared" si="71"/>
        <v>-0.02314355307497059</v>
      </c>
    </row>
    <row r="585" spans="1:11" ht="12.75">
      <c r="A585" s="27">
        <f t="shared" si="70"/>
        <v>55900000</v>
      </c>
      <c r="B585" s="27">
        <f t="shared" si="68"/>
        <v>62278140</v>
      </c>
      <c r="C585" s="28">
        <f t="shared" si="64"/>
        <v>-0.2268652561714152</v>
      </c>
      <c r="D585" s="27">
        <f t="shared" si="65"/>
        <v>144481.00897311067</v>
      </c>
      <c r="E585" s="29">
        <f t="shared" si="69"/>
        <v>2E-06</v>
      </c>
      <c r="F585" s="61">
        <v>1</v>
      </c>
      <c r="G585" s="27">
        <f t="shared" si="66"/>
        <v>260</v>
      </c>
      <c r="H585" s="30">
        <v>0</v>
      </c>
      <c r="I585" s="42">
        <f t="shared" si="67"/>
        <v>72.24050448655534</v>
      </c>
      <c r="K585" s="132">
        <f t="shared" si="71"/>
        <v>-0.023231789931838928</v>
      </c>
    </row>
    <row r="586" spans="1:11" ht="12.75">
      <c r="A586" s="27">
        <f t="shared" si="70"/>
        <v>56000000</v>
      </c>
      <c r="B586" s="27">
        <f t="shared" si="68"/>
        <v>62378140</v>
      </c>
      <c r="C586" s="28">
        <f t="shared" si="64"/>
        <v>-0.22772531993920525</v>
      </c>
      <c r="D586" s="27">
        <f t="shared" si="65"/>
        <v>144421.80038992647</v>
      </c>
      <c r="E586" s="29">
        <f t="shared" si="69"/>
        <v>2E-06</v>
      </c>
      <c r="F586" s="61">
        <v>1</v>
      </c>
      <c r="G586" s="27">
        <f t="shared" si="66"/>
        <v>260</v>
      </c>
      <c r="H586" s="30">
        <v>0</v>
      </c>
      <c r="I586" s="42">
        <f t="shared" si="67"/>
        <v>72.21090019496324</v>
      </c>
      <c r="K586" s="132">
        <f t="shared" si="71"/>
        <v>-0.023319863447891942</v>
      </c>
    </row>
    <row r="587" spans="1:11" ht="12.75">
      <c r="A587" s="27">
        <f t="shared" si="70"/>
        <v>56100000</v>
      </c>
      <c r="B587" s="27">
        <f t="shared" si="68"/>
        <v>62478140</v>
      </c>
      <c r="C587" s="28">
        <f t="shared" si="64"/>
        <v>-0.2285837988479457</v>
      </c>
      <c r="D587" s="27">
        <f t="shared" si="65"/>
        <v>144362.368602226</v>
      </c>
      <c r="E587" s="29">
        <f t="shared" si="69"/>
        <v>2E-06</v>
      </c>
      <c r="F587" s="61">
        <v>1</v>
      </c>
      <c r="G587" s="27">
        <f t="shared" si="66"/>
        <v>260</v>
      </c>
      <c r="H587" s="30">
        <v>0</v>
      </c>
      <c r="I587" s="42">
        <f t="shared" si="67"/>
        <v>72.181184301113</v>
      </c>
      <c r="K587" s="132">
        <f t="shared" si="71"/>
        <v>-0.02340777466887548</v>
      </c>
    </row>
    <row r="588" spans="1:11" ht="12.75">
      <c r="A588" s="27">
        <f t="shared" si="70"/>
        <v>56200000</v>
      </c>
      <c r="B588" s="27">
        <f t="shared" si="68"/>
        <v>62578140</v>
      </c>
      <c r="C588" s="28">
        <f t="shared" si="64"/>
        <v>-0.22944070302805827</v>
      </c>
      <c r="D588" s="27">
        <f t="shared" si="65"/>
        <v>144302.7140194387</v>
      </c>
      <c r="E588" s="29">
        <f t="shared" si="69"/>
        <v>2E-06</v>
      </c>
      <c r="F588" s="61">
        <v>1</v>
      </c>
      <c r="G588" s="27">
        <f t="shared" si="66"/>
        <v>260</v>
      </c>
      <c r="H588" s="30">
        <v>0</v>
      </c>
      <c r="I588" s="42">
        <f t="shared" si="67"/>
        <v>72.15135700971935</v>
      </c>
      <c r="K588" s="132">
        <f t="shared" si="71"/>
        <v>-0.023495524632179902</v>
      </c>
    </row>
    <row r="589" spans="1:11" ht="12.75">
      <c r="A589" s="27">
        <f t="shared" si="70"/>
        <v>56300000</v>
      </c>
      <c r="B589" s="27">
        <f t="shared" si="68"/>
        <v>62678140</v>
      </c>
      <c r="C589" s="28">
        <f t="shared" si="64"/>
        <v>-0.2302960425291516</v>
      </c>
      <c r="D589" s="27">
        <f t="shared" si="65"/>
        <v>144242.8370483811</v>
      </c>
      <c r="E589" s="29">
        <f t="shared" si="69"/>
        <v>2E-06</v>
      </c>
      <c r="F589" s="61">
        <v>1</v>
      </c>
      <c r="G589" s="27">
        <f t="shared" si="66"/>
        <v>260</v>
      </c>
      <c r="H589" s="30">
        <v>0</v>
      </c>
      <c r="I589" s="42">
        <f t="shared" si="67"/>
        <v>72.12141852419055</v>
      </c>
      <c r="K589" s="132">
        <f t="shared" si="71"/>
        <v>-0.02358311436692002</v>
      </c>
    </row>
    <row r="590" spans="1:11" ht="12.75">
      <c r="A590" s="27">
        <f t="shared" si="70"/>
        <v>56400000</v>
      </c>
      <c r="B590" s="27">
        <f t="shared" si="68"/>
        <v>62778140</v>
      </c>
      <c r="C590" s="28">
        <f t="shared" si="64"/>
        <v>-0.23114982732079387</v>
      </c>
      <c r="D590" s="27">
        <f t="shared" si="65"/>
        <v>144182.7380932777</v>
      </c>
      <c r="E590" s="29">
        <f t="shared" si="69"/>
        <v>2E-06</v>
      </c>
      <c r="F590" s="61">
        <v>1</v>
      </c>
      <c r="G590" s="27">
        <f t="shared" si="66"/>
        <v>260</v>
      </c>
      <c r="H590" s="30">
        <v>0</v>
      </c>
      <c r="I590" s="42">
        <f t="shared" si="67"/>
        <v>72.09136904663886</v>
      </c>
      <c r="K590" s="132">
        <f t="shared" si="71"/>
        <v>-0.023670544894014243</v>
      </c>
    </row>
    <row r="591" spans="1:11" ht="12.75">
      <c r="A591" s="27">
        <f t="shared" si="70"/>
        <v>56500000</v>
      </c>
      <c r="B591" s="27">
        <f t="shared" si="68"/>
        <v>62878140</v>
      </c>
      <c r="C591" s="28">
        <f t="shared" si="64"/>
        <v>-0.23200206729327633</v>
      </c>
      <c r="D591" s="27">
        <f t="shared" si="65"/>
        <v>144122.41755578146</v>
      </c>
      <c r="E591" s="29">
        <f t="shared" si="69"/>
        <v>2E-06</v>
      </c>
      <c r="F591" s="61">
        <v>1</v>
      </c>
      <c r="G591" s="27">
        <f t="shared" si="66"/>
        <v>260</v>
      </c>
      <c r="H591" s="30">
        <v>0</v>
      </c>
      <c r="I591" s="42">
        <f t="shared" si="67"/>
        <v>72.06120877789073</v>
      </c>
      <c r="K591" s="132">
        <f t="shared" si="71"/>
        <v>-0.023757817226262724</v>
      </c>
    </row>
    <row r="592" spans="1:11" ht="12.75">
      <c r="A592" s="27">
        <f t="shared" si="70"/>
        <v>56600000</v>
      </c>
      <c r="B592" s="27">
        <f t="shared" si="68"/>
        <v>62978140</v>
      </c>
      <c r="C592" s="28">
        <f t="shared" si="64"/>
        <v>-0.2328527722583689</v>
      </c>
      <c r="D592" s="27">
        <f t="shared" si="65"/>
        <v>144061.87583499428</v>
      </c>
      <c r="E592" s="29">
        <f t="shared" si="69"/>
        <v>2E-06</v>
      </c>
      <c r="F592" s="61">
        <v>1</v>
      </c>
      <c r="G592" s="27">
        <f t="shared" si="66"/>
        <v>260</v>
      </c>
      <c r="H592" s="30">
        <v>0</v>
      </c>
      <c r="I592" s="42">
        <f t="shared" si="67"/>
        <v>72.03093791749714</v>
      </c>
      <c r="K592" s="132">
        <f t="shared" si="71"/>
        <v>-0.023844932368424776</v>
      </c>
    </row>
    <row r="593" spans="1:11" ht="12.75">
      <c r="A593" s="27">
        <f t="shared" si="70"/>
        <v>56700000</v>
      </c>
      <c r="B593" s="27">
        <f t="shared" si="68"/>
        <v>63078140</v>
      </c>
      <c r="C593" s="28">
        <f t="shared" si="64"/>
        <v>-0.23370195195006666</v>
      </c>
      <c r="D593" s="27">
        <f t="shared" si="65"/>
        <v>144001.11332748726</v>
      </c>
      <c r="E593" s="29">
        <f t="shared" si="69"/>
        <v>2E-06</v>
      </c>
      <c r="F593" s="61">
        <v>1</v>
      </c>
      <c r="G593" s="27">
        <f t="shared" si="66"/>
        <v>260</v>
      </c>
      <c r="H593" s="30">
        <v>0</v>
      </c>
      <c r="I593" s="42">
        <f t="shared" si="67"/>
        <v>72.00055666374364</v>
      </c>
      <c r="K593" s="132">
        <f t="shared" si="71"/>
        <v>-0.02393189131729529</v>
      </c>
    </row>
    <row r="594" spans="1:11" ht="12.75">
      <c r="A594" s="27">
        <f t="shared" si="70"/>
        <v>56800000</v>
      </c>
      <c r="B594" s="27">
        <f t="shared" si="68"/>
        <v>63178140</v>
      </c>
      <c r="C594" s="28">
        <f t="shared" si="64"/>
        <v>-0.2345496160253288</v>
      </c>
      <c r="D594" s="27">
        <f t="shared" si="65"/>
        <v>143940.13042732066</v>
      </c>
      <c r="E594" s="29">
        <f t="shared" si="69"/>
        <v>2E-06</v>
      </c>
      <c r="F594" s="61">
        <v>1</v>
      </c>
      <c r="G594" s="27">
        <f t="shared" si="66"/>
        <v>260</v>
      </c>
      <c r="H594" s="30">
        <v>0</v>
      </c>
      <c r="I594" s="42">
        <f t="shared" si="67"/>
        <v>71.97006521366033</v>
      </c>
      <c r="K594" s="132">
        <f t="shared" si="71"/>
        <v>-0.024018695061780417</v>
      </c>
    </row>
    <row r="595" spans="1:11" ht="12.75">
      <c r="A595" s="27">
        <f t="shared" si="70"/>
        <v>56900000</v>
      </c>
      <c r="B595" s="27">
        <f t="shared" si="68"/>
        <v>63278140</v>
      </c>
      <c r="C595" s="28">
        <f t="shared" si="64"/>
        <v>-0.23539577406480905</v>
      </c>
      <c r="D595" s="27">
        <f t="shared" si="65"/>
        <v>143878.9275260638</v>
      </c>
      <c r="E595" s="29">
        <f t="shared" si="69"/>
        <v>2E-06</v>
      </c>
      <c r="F595" s="61">
        <v>1</v>
      </c>
      <c r="G595" s="27">
        <f t="shared" si="66"/>
        <v>260</v>
      </c>
      <c r="H595" s="30">
        <v>0</v>
      </c>
      <c r="I595" s="42">
        <f t="shared" si="67"/>
        <v>71.93946376303191</v>
      </c>
      <c r="K595" s="132">
        <f t="shared" si="71"/>
        <v>-0.024105344582972366</v>
      </c>
    </row>
    <row r="596" spans="1:11" ht="12.75">
      <c r="A596" s="27">
        <f t="shared" si="70"/>
        <v>57000000</v>
      </c>
      <c r="B596" s="27">
        <f t="shared" si="68"/>
        <v>63378140</v>
      </c>
      <c r="C596" s="28">
        <f t="shared" si="64"/>
        <v>-0.23624043557357777</v>
      </c>
      <c r="D596" s="27">
        <f t="shared" si="65"/>
        <v>143817.50501281468</v>
      </c>
      <c r="E596" s="29">
        <f t="shared" si="69"/>
        <v>2E-06</v>
      </c>
      <c r="F596" s="61">
        <v>1</v>
      </c>
      <c r="G596" s="27">
        <f t="shared" si="66"/>
        <v>260</v>
      </c>
      <c r="H596" s="30">
        <v>0</v>
      </c>
      <c r="I596" s="42">
        <f t="shared" si="67"/>
        <v>71.90875250640735</v>
      </c>
      <c r="K596" s="132">
        <f t="shared" si="71"/>
        <v>-0.02419184085422334</v>
      </c>
    </row>
    <row r="597" spans="1:11" ht="12.75">
      <c r="A597" s="27">
        <f t="shared" si="70"/>
        <v>57100000</v>
      </c>
      <c r="B597" s="27">
        <f t="shared" si="68"/>
        <v>63478140</v>
      </c>
      <c r="C597" s="28">
        <f t="shared" si="64"/>
        <v>-0.2370836099818367</v>
      </c>
      <c r="D597" s="27">
        <f t="shared" si="65"/>
        <v>143755.86327421942</v>
      </c>
      <c r="E597" s="29">
        <f t="shared" si="69"/>
        <v>2E-06</v>
      </c>
      <c r="F597" s="61">
        <v>1</v>
      </c>
      <c r="G597" s="27">
        <f t="shared" si="66"/>
        <v>260</v>
      </c>
      <c r="H597" s="30">
        <v>0</v>
      </c>
      <c r="I597" s="42">
        <f t="shared" si="67"/>
        <v>71.87793163710971</v>
      </c>
      <c r="K597" s="132">
        <f t="shared" si="71"/>
        <v>-0.02427818484121875</v>
      </c>
    </row>
    <row r="598" spans="1:11" ht="12.75">
      <c r="A598" s="27">
        <f t="shared" si="70"/>
        <v>57200000</v>
      </c>
      <c r="B598" s="27">
        <f t="shared" si="68"/>
        <v>63578140</v>
      </c>
      <c r="C598" s="28">
        <f t="shared" si="64"/>
        <v>-0.23792530664562528</v>
      </c>
      <c r="D598" s="27">
        <f t="shared" si="65"/>
        <v>143694.00269449156</v>
      </c>
      <c r="E598" s="29">
        <f t="shared" si="69"/>
        <v>2E-06</v>
      </c>
      <c r="F598" s="61">
        <v>1</v>
      </c>
      <c r="G598" s="27">
        <f t="shared" si="66"/>
        <v>260</v>
      </c>
      <c r="H598" s="30">
        <v>0</v>
      </c>
      <c r="I598" s="42">
        <f t="shared" si="67"/>
        <v>71.8470013472458</v>
      </c>
      <c r="K598" s="132">
        <f t="shared" si="71"/>
        <v>-0.024364377502049506</v>
      </c>
    </row>
    <row r="599" spans="1:11" ht="12.75">
      <c r="A599" s="27">
        <f t="shared" si="70"/>
        <v>57300000</v>
      </c>
      <c r="B599" s="27">
        <f t="shared" si="68"/>
        <v>63678140</v>
      </c>
      <c r="C599" s="28">
        <f t="shared" si="64"/>
        <v>-0.23876553484751967</v>
      </c>
      <c r="D599" s="27">
        <f t="shared" si="65"/>
        <v>143631.9236554312</v>
      </c>
      <c r="E599" s="29">
        <f t="shared" si="69"/>
        <v>2E-06</v>
      </c>
      <c r="F599" s="61">
        <v>1</v>
      </c>
      <c r="G599" s="27">
        <f t="shared" si="66"/>
        <v>260</v>
      </c>
      <c r="H599" s="30">
        <v>0</v>
      </c>
      <c r="I599" s="42">
        <f t="shared" si="67"/>
        <v>71.81596182771561</v>
      </c>
      <c r="K599" s="132">
        <f t="shared" si="71"/>
        <v>-0.024450419787283646</v>
      </c>
    </row>
    <row r="600" spans="1:11" ht="12.75">
      <c r="A600" s="27">
        <f t="shared" si="70"/>
        <v>57400000</v>
      </c>
      <c r="B600" s="27">
        <f t="shared" si="68"/>
        <v>63778140</v>
      </c>
      <c r="C600" s="28">
        <f t="shared" si="64"/>
        <v>-0.23960430379732353</v>
      </c>
      <c r="D600" s="27">
        <f t="shared" si="65"/>
        <v>143569.6265364439</v>
      </c>
      <c r="E600" s="29">
        <f t="shared" si="69"/>
        <v>2E-06</v>
      </c>
      <c r="F600" s="61">
        <v>1</v>
      </c>
      <c r="G600" s="27">
        <f t="shared" si="66"/>
        <v>260</v>
      </c>
      <c r="H600" s="30">
        <v>0</v>
      </c>
      <c r="I600" s="42">
        <f t="shared" si="67"/>
        <v>71.78481326822195</v>
      </c>
      <c r="K600" s="132">
        <f t="shared" si="71"/>
        <v>-0.024536312640037042</v>
      </c>
    </row>
    <row r="601" spans="1:11" ht="12.75">
      <c r="A601" s="27">
        <f t="shared" si="70"/>
        <v>57500000</v>
      </c>
      <c r="B601" s="27">
        <f t="shared" si="68"/>
        <v>63878140</v>
      </c>
      <c r="C601" s="28">
        <f t="shared" si="64"/>
        <v>-0.24044162263275198</v>
      </c>
      <c r="D601" s="27">
        <f t="shared" si="65"/>
        <v>143507.11171455937</v>
      </c>
      <c r="E601" s="29">
        <f t="shared" si="69"/>
        <v>2E-06</v>
      </c>
      <c r="F601" s="61">
        <v>1</v>
      </c>
      <c r="G601" s="27">
        <f t="shared" si="66"/>
        <v>260</v>
      </c>
      <c r="H601" s="30">
        <v>0</v>
      </c>
      <c r="I601" s="42">
        <f t="shared" si="67"/>
        <v>71.7535558572797</v>
      </c>
      <c r="K601" s="132">
        <f t="shared" si="71"/>
        <v>-0.024622056996043445</v>
      </c>
    </row>
    <row r="602" spans="1:11" ht="12.75">
      <c r="A602" s="27">
        <f t="shared" si="70"/>
        <v>57600000</v>
      </c>
      <c r="B602" s="27">
        <f t="shared" si="68"/>
        <v>63978140</v>
      </c>
      <c r="C602" s="28">
        <f aca="true" t="shared" si="72" ref="C602:C665">$B$3*$B$4/($B602-0.5*$B$9)^2-$B$8*($B602-0.5*$B$9)</f>
        <v>-0.2412775004201072</v>
      </c>
      <c r="D602" s="27">
        <f aca="true" t="shared" si="73" ref="D602:D665">(G602+H602)*C602+D601</f>
        <v>143444.37956445015</v>
      </c>
      <c r="E602" s="29">
        <f t="shared" si="69"/>
        <v>2E-06</v>
      </c>
      <c r="F602" s="61">
        <v>1</v>
      </c>
      <c r="G602" s="27">
        <f aca="true" t="shared" si="74" ref="G602:G665">E602*$B$6*$B$9</f>
        <v>260</v>
      </c>
      <c r="H602" s="30">
        <v>0</v>
      </c>
      <c r="I602" s="42">
        <f aca="true" t="shared" si="75" ref="I602:I665">D602/E602/1000000000</f>
        <v>71.72218978222509</v>
      </c>
      <c r="K602" s="132">
        <f t="shared" si="71"/>
        <v>-0.02470765378372368</v>
      </c>
    </row>
    <row r="603" spans="1:11" ht="12.75">
      <c r="A603" s="27">
        <f t="shared" si="70"/>
        <v>57700000</v>
      </c>
      <c r="B603" s="27">
        <f aca="true" t="shared" si="76" ref="B603:B666">$B$5+A603</f>
        <v>64078140</v>
      </c>
      <c r="C603" s="28">
        <f t="shared" si="72"/>
        <v>-0.24211194615494755</v>
      </c>
      <c r="D603" s="27">
        <f t="shared" si="73"/>
        <v>143381.43045844988</v>
      </c>
      <c r="E603" s="29">
        <f aca="true" t="shared" si="77" ref="E603:E666">F603*$D$13/1000000</f>
        <v>2E-06</v>
      </c>
      <c r="F603" s="61">
        <v>1</v>
      </c>
      <c r="G603" s="27">
        <f t="shared" si="74"/>
        <v>260</v>
      </c>
      <c r="H603" s="30">
        <v>0</v>
      </c>
      <c r="I603" s="42">
        <f t="shared" si="75"/>
        <v>71.69071522922495</v>
      </c>
      <c r="K603" s="132">
        <f t="shared" si="71"/>
        <v>-0.024793103924254156</v>
      </c>
    </row>
    <row r="604" spans="1:11" ht="12.75">
      <c r="A604" s="27">
        <f aca="true" t="shared" si="78" ref="A604:A667">A603+100000</f>
        <v>57800000</v>
      </c>
      <c r="B604" s="27">
        <f t="shared" si="76"/>
        <v>64178140</v>
      </c>
      <c r="C604" s="28">
        <f t="shared" si="72"/>
        <v>-0.24294496876274868</v>
      </c>
      <c r="D604" s="27">
        <f t="shared" si="73"/>
        <v>143318.26476657155</v>
      </c>
      <c r="E604" s="29">
        <f t="shared" si="77"/>
        <v>2E-06</v>
      </c>
      <c r="F604" s="61">
        <v>1</v>
      </c>
      <c r="G604" s="27">
        <f t="shared" si="74"/>
        <v>260</v>
      </c>
      <c r="H604" s="30">
        <v>0</v>
      </c>
      <c r="I604" s="42">
        <f t="shared" si="75"/>
        <v>71.65913238328578</v>
      </c>
      <c r="K604" s="132">
        <f aca="true" t="shared" si="79" ref="K604:K667">C604/$C$26</f>
        <v>-0.02487840833163457</v>
      </c>
    </row>
    <row r="605" spans="1:11" ht="12.75">
      <c r="A605" s="27">
        <f t="shared" si="78"/>
        <v>57900000</v>
      </c>
      <c r="B605" s="27">
        <f t="shared" si="76"/>
        <v>64278140</v>
      </c>
      <c r="C605" s="28">
        <f t="shared" si="72"/>
        <v>-0.2437765770995577</v>
      </c>
      <c r="D605" s="27">
        <f t="shared" si="73"/>
        <v>143254.88285652566</v>
      </c>
      <c r="E605" s="29">
        <f t="shared" si="77"/>
        <v>2E-06</v>
      </c>
      <c r="F605" s="61">
        <v>1</v>
      </c>
      <c r="G605" s="27">
        <f t="shared" si="74"/>
        <v>260</v>
      </c>
      <c r="H605" s="30">
        <v>0</v>
      </c>
      <c r="I605" s="42">
        <f t="shared" si="75"/>
        <v>71.62744142826283</v>
      </c>
      <c r="K605" s="132">
        <f t="shared" si="79"/>
        <v>-0.024963567912754895</v>
      </c>
    </row>
    <row r="606" spans="1:11" ht="12.75">
      <c r="A606" s="27">
        <f t="shared" si="78"/>
        <v>58000000</v>
      </c>
      <c r="B606" s="27">
        <f t="shared" si="76"/>
        <v>64378140</v>
      </c>
      <c r="C606" s="28">
        <f t="shared" si="72"/>
        <v>-0.2446067799526404</v>
      </c>
      <c r="D606" s="27">
        <f t="shared" si="73"/>
        <v>143191.28509373797</v>
      </c>
      <c r="E606" s="29">
        <f t="shared" si="77"/>
        <v>2E-06</v>
      </c>
      <c r="F606" s="61">
        <v>1</v>
      </c>
      <c r="G606" s="27">
        <f t="shared" si="74"/>
        <v>260</v>
      </c>
      <c r="H606" s="30">
        <v>0</v>
      </c>
      <c r="I606" s="42">
        <f t="shared" si="75"/>
        <v>71.59564254686899</v>
      </c>
      <c r="K606" s="132">
        <f t="shared" si="79"/>
        <v>-0.02504858356746166</v>
      </c>
    </row>
    <row r="607" spans="1:11" ht="12.75">
      <c r="A607" s="27">
        <f t="shared" si="78"/>
        <v>58100000</v>
      </c>
      <c r="B607" s="27">
        <f t="shared" si="76"/>
        <v>64478140</v>
      </c>
      <c r="C607" s="28">
        <f t="shared" si="72"/>
        <v>-0.2454355860411212</v>
      </c>
      <c r="D607" s="27">
        <f t="shared" si="73"/>
        <v>143127.47184136728</v>
      </c>
      <c r="E607" s="29">
        <f t="shared" si="77"/>
        <v>2E-06</v>
      </c>
      <c r="F607" s="61">
        <v>1</v>
      </c>
      <c r="G607" s="27">
        <f t="shared" si="74"/>
        <v>260</v>
      </c>
      <c r="H607" s="30">
        <v>0</v>
      </c>
      <c r="I607" s="42">
        <f t="shared" si="75"/>
        <v>71.56373592068364</v>
      </c>
      <c r="K607" s="132">
        <f t="shared" si="79"/>
        <v>-0.025133456188623476</v>
      </c>
    </row>
    <row r="608" spans="1:11" ht="12.75">
      <c r="A608" s="27">
        <f t="shared" si="78"/>
        <v>58200000</v>
      </c>
      <c r="B608" s="27">
        <f t="shared" si="76"/>
        <v>64578140</v>
      </c>
      <c r="C608" s="28">
        <f t="shared" si="72"/>
        <v>-0.24626300401661633</v>
      </c>
      <c r="D608" s="27">
        <f t="shared" si="73"/>
        <v>143063.44346032297</v>
      </c>
      <c r="E608" s="29">
        <f t="shared" si="77"/>
        <v>2E-06</v>
      </c>
      <c r="F608" s="61">
        <v>1</v>
      </c>
      <c r="G608" s="27">
        <f t="shared" si="74"/>
        <v>260</v>
      </c>
      <c r="H608" s="30">
        <v>0</v>
      </c>
      <c r="I608" s="42">
        <f t="shared" si="75"/>
        <v>71.53172173016148</v>
      </c>
      <c r="K608" s="132">
        <f t="shared" si="79"/>
        <v>-0.02521818666219589</v>
      </c>
    </row>
    <row r="609" spans="1:11" ht="12.75">
      <c r="A609" s="27">
        <f t="shared" si="78"/>
        <v>58300000</v>
      </c>
      <c r="B609" s="27">
        <f t="shared" si="76"/>
        <v>64678140</v>
      </c>
      <c r="C609" s="28">
        <f t="shared" si="72"/>
        <v>-0.24708904246385988</v>
      </c>
      <c r="D609" s="27">
        <f t="shared" si="73"/>
        <v>142999.20030928237</v>
      </c>
      <c r="E609" s="29">
        <f t="shared" si="77"/>
        <v>2E-06</v>
      </c>
      <c r="F609" s="61">
        <v>1</v>
      </c>
      <c r="G609" s="27">
        <f t="shared" si="74"/>
        <v>260</v>
      </c>
      <c r="H609" s="30">
        <v>0</v>
      </c>
      <c r="I609" s="42">
        <f t="shared" si="75"/>
        <v>71.49960015464119</v>
      </c>
      <c r="K609" s="132">
        <f t="shared" si="79"/>
        <v>-0.025302775867285472</v>
      </c>
    </row>
    <row r="610" spans="1:11" ht="12.75">
      <c r="A610" s="27">
        <f t="shared" si="78"/>
        <v>58400000</v>
      </c>
      <c r="B610" s="27">
        <f t="shared" si="76"/>
        <v>64778140</v>
      </c>
      <c r="C610" s="28">
        <f t="shared" si="72"/>
        <v>-0.2479137099013236</v>
      </c>
      <c r="D610" s="27">
        <f t="shared" si="73"/>
        <v>142934.74274470803</v>
      </c>
      <c r="E610" s="29">
        <f t="shared" si="77"/>
        <v>2E-06</v>
      </c>
      <c r="F610" s="61">
        <v>1</v>
      </c>
      <c r="G610" s="27">
        <f t="shared" si="74"/>
        <v>260</v>
      </c>
      <c r="H610" s="30">
        <v>0</v>
      </c>
      <c r="I610" s="42">
        <f t="shared" si="75"/>
        <v>71.46737137235402</v>
      </c>
      <c r="K610" s="132">
        <f t="shared" si="79"/>
        <v>-0.02538722467621331</v>
      </c>
    </row>
    <row r="611" spans="1:11" ht="12.75">
      <c r="A611" s="27">
        <f t="shared" si="78"/>
        <v>58500000</v>
      </c>
      <c r="B611" s="27">
        <f t="shared" si="76"/>
        <v>64878140</v>
      </c>
      <c r="C611" s="28">
        <f t="shared" si="72"/>
        <v>-0.24873701478182944</v>
      </c>
      <c r="D611" s="27">
        <f t="shared" si="73"/>
        <v>142870.07112086474</v>
      </c>
      <c r="E611" s="29">
        <f t="shared" si="77"/>
        <v>2E-06</v>
      </c>
      <c r="F611" s="61">
        <v>1</v>
      </c>
      <c r="G611" s="27">
        <f t="shared" si="74"/>
        <v>260</v>
      </c>
      <c r="H611" s="30">
        <v>0</v>
      </c>
      <c r="I611" s="42">
        <f t="shared" si="75"/>
        <v>71.43503556043237</v>
      </c>
      <c r="K611" s="132">
        <f t="shared" si="79"/>
        <v>-0.025471533954577723</v>
      </c>
    </row>
    <row r="612" spans="1:11" ht="12.75">
      <c r="A612" s="27">
        <f t="shared" si="78"/>
        <v>58600000</v>
      </c>
      <c r="B612" s="27">
        <f t="shared" si="76"/>
        <v>64978140</v>
      </c>
      <c r="C612" s="28">
        <f t="shared" si="72"/>
        <v>-0.24955896549315593</v>
      </c>
      <c r="D612" s="27">
        <f t="shared" si="73"/>
        <v>142805.1857898365</v>
      </c>
      <c r="E612" s="29">
        <f t="shared" si="77"/>
        <v>2E-06</v>
      </c>
      <c r="F612" s="61">
        <v>1</v>
      </c>
      <c r="G612" s="27">
        <f t="shared" si="74"/>
        <v>260</v>
      </c>
      <c r="H612" s="30">
        <v>0</v>
      </c>
      <c r="I612" s="42">
        <f t="shared" si="75"/>
        <v>71.40259289491826</v>
      </c>
      <c r="K612" s="132">
        <f t="shared" si="79"/>
        <v>-0.02555570456131635</v>
      </c>
    </row>
    <row r="613" spans="1:11" ht="12.75">
      <c r="A613" s="27">
        <f t="shared" si="78"/>
        <v>58700000</v>
      </c>
      <c r="B613" s="27">
        <f t="shared" si="76"/>
        <v>65078140</v>
      </c>
      <c r="C613" s="28">
        <f t="shared" si="72"/>
        <v>-0.25037957035863756</v>
      </c>
      <c r="D613" s="27">
        <f t="shared" si="73"/>
        <v>142740.08710154326</v>
      </c>
      <c r="E613" s="29">
        <f t="shared" si="77"/>
        <v>2E-06</v>
      </c>
      <c r="F613" s="61">
        <v>1</v>
      </c>
      <c r="G613" s="27">
        <f t="shared" si="74"/>
        <v>260</v>
      </c>
      <c r="H613" s="30">
        <v>0</v>
      </c>
      <c r="I613" s="42">
        <f t="shared" si="75"/>
        <v>71.37004355077164</v>
      </c>
      <c r="K613" s="132">
        <f t="shared" si="79"/>
        <v>-0.02563973734876755</v>
      </c>
    </row>
    <row r="614" spans="1:11" ht="12.75">
      <c r="A614" s="27">
        <f t="shared" si="78"/>
        <v>58800000</v>
      </c>
      <c r="B614" s="27">
        <f t="shared" si="76"/>
        <v>65178140</v>
      </c>
      <c r="C614" s="28">
        <f t="shared" si="72"/>
        <v>-0.2511988376377585</v>
      </c>
      <c r="D614" s="27">
        <f t="shared" si="73"/>
        <v>142674.77540375743</v>
      </c>
      <c r="E614" s="29">
        <f t="shared" si="77"/>
        <v>2E-06</v>
      </c>
      <c r="F614" s="61">
        <v>1</v>
      </c>
      <c r="G614" s="27">
        <f t="shared" si="74"/>
        <v>260</v>
      </c>
      <c r="H614" s="30">
        <v>0</v>
      </c>
      <c r="I614" s="42">
        <f t="shared" si="75"/>
        <v>71.33738770187873</v>
      </c>
      <c r="K614" s="132">
        <f t="shared" si="79"/>
        <v>-0.025723633162731175</v>
      </c>
    </row>
    <row r="615" spans="1:11" ht="12.75">
      <c r="A615" s="27">
        <f t="shared" si="78"/>
        <v>58900000</v>
      </c>
      <c r="B615" s="27">
        <f t="shared" si="76"/>
        <v>65278140</v>
      </c>
      <c r="C615" s="28">
        <f t="shared" si="72"/>
        <v>-0.2520167755267392</v>
      </c>
      <c r="D615" s="27">
        <f t="shared" si="73"/>
        <v>142609.25104212048</v>
      </c>
      <c r="E615" s="29">
        <f t="shared" si="77"/>
        <v>2E-06</v>
      </c>
      <c r="F615" s="61">
        <v>1</v>
      </c>
      <c r="G615" s="27">
        <f t="shared" si="74"/>
        <v>260</v>
      </c>
      <c r="H615" s="30">
        <v>0</v>
      </c>
      <c r="I615" s="42">
        <f t="shared" si="75"/>
        <v>71.30462552106025</v>
      </c>
      <c r="K615" s="132">
        <f t="shared" si="79"/>
        <v>-0.025807392842528653</v>
      </c>
    </row>
    <row r="616" spans="1:11" ht="12.75">
      <c r="A616" s="27">
        <f t="shared" si="78"/>
        <v>59000000</v>
      </c>
      <c r="B616" s="27">
        <f t="shared" si="76"/>
        <v>65378140</v>
      </c>
      <c r="C616" s="28">
        <f t="shared" si="72"/>
        <v>-0.2528333921591167</v>
      </c>
      <c r="D616" s="27">
        <f t="shared" si="73"/>
        <v>142543.5143601591</v>
      </c>
      <c r="E616" s="29">
        <f t="shared" si="77"/>
        <v>2E-06</v>
      </c>
      <c r="F616" s="61">
        <v>1</v>
      </c>
      <c r="G616" s="27">
        <f t="shared" si="74"/>
        <v>260</v>
      </c>
      <c r="H616" s="30">
        <v>0</v>
      </c>
      <c r="I616" s="42">
        <f t="shared" si="75"/>
        <v>71.27175718007956</v>
      </c>
      <c r="K616" s="132">
        <f t="shared" si="79"/>
        <v>-0.025891017221062428</v>
      </c>
    </row>
    <row r="617" spans="1:11" ht="12.75">
      <c r="A617" s="27">
        <f t="shared" si="78"/>
        <v>59100000</v>
      </c>
      <c r="B617" s="27">
        <f t="shared" si="76"/>
        <v>65478140</v>
      </c>
      <c r="C617" s="28">
        <f t="shared" si="72"/>
        <v>-0.25364869560631964</v>
      </c>
      <c r="D617" s="27">
        <f t="shared" si="73"/>
        <v>142477.56569930146</v>
      </c>
      <c r="E617" s="29">
        <f t="shared" si="77"/>
        <v>2E-06</v>
      </c>
      <c r="F617" s="61">
        <v>1</v>
      </c>
      <c r="G617" s="27">
        <f t="shared" si="74"/>
        <v>260</v>
      </c>
      <c r="H617" s="30">
        <v>0</v>
      </c>
      <c r="I617" s="42">
        <f t="shared" si="75"/>
        <v>71.23878284965073</v>
      </c>
      <c r="K617" s="132">
        <f t="shared" si="79"/>
        <v>-0.02597450712487481</v>
      </c>
    </row>
    <row r="618" spans="1:11" ht="12.75">
      <c r="A618" s="27">
        <f t="shared" si="78"/>
        <v>59200000</v>
      </c>
      <c r="B618" s="27">
        <f t="shared" si="76"/>
        <v>65578140</v>
      </c>
      <c r="C618" s="28">
        <f t="shared" si="72"/>
        <v>-0.25446269387823595</v>
      </c>
      <c r="D618" s="27">
        <f t="shared" si="73"/>
        <v>142411.4053988931</v>
      </c>
      <c r="E618" s="29">
        <f t="shared" si="77"/>
        <v>2E-06</v>
      </c>
      <c r="F618" s="61">
        <v>1</v>
      </c>
      <c r="G618" s="27">
        <f t="shared" si="74"/>
        <v>260</v>
      </c>
      <c r="H618" s="30">
        <v>0</v>
      </c>
      <c r="I618" s="42">
        <f t="shared" si="75"/>
        <v>71.20570269944656</v>
      </c>
      <c r="K618" s="132">
        <f t="shared" si="79"/>
        <v>-0.026057863374206135</v>
      </c>
    </row>
    <row r="619" spans="1:11" ht="12.75">
      <c r="A619" s="27">
        <f t="shared" si="78"/>
        <v>59300000</v>
      </c>
      <c r="B619" s="27">
        <f t="shared" si="76"/>
        <v>65678140</v>
      </c>
      <c r="C619" s="28">
        <f t="shared" si="72"/>
        <v>-0.25527539492377554</v>
      </c>
      <c r="D619" s="27">
        <f t="shared" si="73"/>
        <v>142345.03379621293</v>
      </c>
      <c r="E619" s="29">
        <f t="shared" si="77"/>
        <v>2E-06</v>
      </c>
      <c r="F619" s="61">
        <v>1</v>
      </c>
      <c r="G619" s="27">
        <f t="shared" si="74"/>
        <v>260</v>
      </c>
      <c r="H619" s="30">
        <v>0</v>
      </c>
      <c r="I619" s="42">
        <f t="shared" si="75"/>
        <v>71.17251689810647</v>
      </c>
      <c r="K619" s="132">
        <f t="shared" si="79"/>
        <v>-0.02614108678305238</v>
      </c>
    </row>
    <row r="620" spans="1:11" ht="12.75">
      <c r="A620" s="27">
        <f t="shared" si="78"/>
        <v>59400000</v>
      </c>
      <c r="B620" s="27">
        <f t="shared" si="76"/>
        <v>65778140</v>
      </c>
      <c r="C620" s="28">
        <f t="shared" si="72"/>
        <v>-0.256086806631426</v>
      </c>
      <c r="D620" s="27">
        <f t="shared" si="73"/>
        <v>142278.45122648875</v>
      </c>
      <c r="E620" s="29">
        <f t="shared" si="77"/>
        <v>2E-06</v>
      </c>
      <c r="F620" s="61">
        <v>1</v>
      </c>
      <c r="G620" s="27">
        <f t="shared" si="74"/>
        <v>260</v>
      </c>
      <c r="H620" s="30">
        <v>0</v>
      </c>
      <c r="I620" s="42">
        <f t="shared" si="75"/>
        <v>71.13922561324436</v>
      </c>
      <c r="K620" s="132">
        <f t="shared" si="79"/>
        <v>-0.026224178159222063</v>
      </c>
    </row>
    <row r="621" spans="1:11" ht="12.75">
      <c r="A621" s="27">
        <f t="shared" si="78"/>
        <v>59500000</v>
      </c>
      <c r="B621" s="27">
        <f t="shared" si="76"/>
        <v>65878140</v>
      </c>
      <c r="C621" s="28">
        <f t="shared" si="72"/>
        <v>-0.2568969368298034</v>
      </c>
      <c r="D621" s="27">
        <f t="shared" si="73"/>
        <v>142211.658022913</v>
      </c>
      <c r="E621" s="29">
        <f t="shared" si="77"/>
        <v>2E-06</v>
      </c>
      <c r="F621" s="61">
        <v>1</v>
      </c>
      <c r="G621" s="27">
        <f t="shared" si="74"/>
        <v>260</v>
      </c>
      <c r="H621" s="30">
        <v>0</v>
      </c>
      <c r="I621" s="42">
        <f t="shared" si="75"/>
        <v>71.1058290114565</v>
      </c>
      <c r="K621" s="132">
        <f t="shared" si="79"/>
        <v>-0.026307138304392647</v>
      </c>
    </row>
    <row r="622" spans="1:11" ht="12.75">
      <c r="A622" s="27">
        <f t="shared" si="78"/>
        <v>59600000</v>
      </c>
      <c r="B622" s="27">
        <f t="shared" si="76"/>
        <v>65978140</v>
      </c>
      <c r="C622" s="28">
        <f t="shared" si="72"/>
        <v>-0.25770579328819637</v>
      </c>
      <c r="D622" s="27">
        <f t="shared" si="73"/>
        <v>142144.65451665808</v>
      </c>
      <c r="E622" s="29">
        <f t="shared" si="77"/>
        <v>2E-06</v>
      </c>
      <c r="F622" s="61">
        <v>1</v>
      </c>
      <c r="G622" s="27">
        <f t="shared" si="74"/>
        <v>260</v>
      </c>
      <c r="H622" s="30">
        <v>0</v>
      </c>
      <c r="I622" s="42">
        <f t="shared" si="75"/>
        <v>71.07232725832904</v>
      </c>
      <c r="K622" s="132">
        <f t="shared" si="79"/>
        <v>-0.02638996801416627</v>
      </c>
    </row>
    <row r="623" spans="1:11" ht="12.75">
      <c r="A623" s="27">
        <f t="shared" si="78"/>
        <v>59700000</v>
      </c>
      <c r="B623" s="27">
        <f t="shared" si="76"/>
        <v>66078140</v>
      </c>
      <c r="C623" s="28">
        <f t="shared" si="72"/>
        <v>-0.2585133837171051</v>
      </c>
      <c r="D623" s="27">
        <f t="shared" si="73"/>
        <v>142077.44103689163</v>
      </c>
      <c r="E623" s="29">
        <f t="shared" si="77"/>
        <v>2E-06</v>
      </c>
      <c r="F623" s="61">
        <v>1</v>
      </c>
      <c r="G623" s="27">
        <f t="shared" si="74"/>
        <v>260</v>
      </c>
      <c r="H623" s="30">
        <v>0</v>
      </c>
      <c r="I623" s="42">
        <f t="shared" si="75"/>
        <v>71.03872051844581</v>
      </c>
      <c r="K623" s="132">
        <f t="shared" si="79"/>
        <v>-0.026472668078124918</v>
      </c>
    </row>
    <row r="624" spans="1:11" ht="12.75">
      <c r="A624" s="27">
        <f t="shared" si="78"/>
        <v>59800000</v>
      </c>
      <c r="B624" s="27">
        <f t="shared" si="76"/>
        <v>66178140</v>
      </c>
      <c r="C624" s="28">
        <f t="shared" si="72"/>
        <v>-0.259319715768774</v>
      </c>
      <c r="D624" s="27">
        <f t="shared" si="73"/>
        <v>142010.01791079174</v>
      </c>
      <c r="E624" s="29">
        <f t="shared" si="77"/>
        <v>2E-06</v>
      </c>
      <c r="F624" s="61">
        <v>1</v>
      </c>
      <c r="G624" s="27">
        <f t="shared" si="74"/>
        <v>260</v>
      </c>
      <c r="H624" s="30">
        <v>0</v>
      </c>
      <c r="I624" s="42">
        <f t="shared" si="75"/>
        <v>71.00500895539588</v>
      </c>
      <c r="K624" s="132">
        <f t="shared" si="79"/>
        <v>-0.02655523927988499</v>
      </c>
    </row>
    <row r="625" spans="1:11" ht="12.75">
      <c r="A625" s="27">
        <f t="shared" si="78"/>
        <v>59900000</v>
      </c>
      <c r="B625" s="27">
        <f t="shared" si="76"/>
        <v>66278140</v>
      </c>
      <c r="C625" s="28">
        <f t="shared" si="72"/>
        <v>-0.2601247970377195</v>
      </c>
      <c r="D625" s="27">
        <f t="shared" si="73"/>
        <v>141942.38546356192</v>
      </c>
      <c r="E625" s="29">
        <f t="shared" si="77"/>
        <v>2E-06</v>
      </c>
      <c r="F625" s="61">
        <v>1</v>
      </c>
      <c r="G625" s="27">
        <f t="shared" si="74"/>
        <v>260</v>
      </c>
      <c r="H625" s="30">
        <v>0</v>
      </c>
      <c r="I625" s="42">
        <f t="shared" si="75"/>
        <v>70.97119273178096</v>
      </c>
      <c r="K625" s="132">
        <f t="shared" si="79"/>
        <v>-0.026637682397151342</v>
      </c>
    </row>
    <row r="626" spans="1:11" ht="12.75">
      <c r="A626" s="27">
        <f t="shared" si="78"/>
        <v>60000000</v>
      </c>
      <c r="B626" s="27">
        <f t="shared" si="76"/>
        <v>66378140</v>
      </c>
      <c r="C626" s="28">
        <f t="shared" si="72"/>
        <v>-0.2609286350612516</v>
      </c>
      <c r="D626" s="27">
        <f t="shared" si="73"/>
        <v>141874.544018446</v>
      </c>
      <c r="E626" s="29">
        <f t="shared" si="77"/>
        <v>2E-06</v>
      </c>
      <c r="F626" s="61">
        <v>1</v>
      </c>
      <c r="G626" s="27">
        <f t="shared" si="74"/>
        <v>260</v>
      </c>
      <c r="H626" s="30">
        <v>0</v>
      </c>
      <c r="I626" s="42">
        <f t="shared" si="75"/>
        <v>70.93727200922301</v>
      </c>
      <c r="K626" s="132">
        <f t="shared" si="79"/>
        <v>-0.026719998201770675</v>
      </c>
    </row>
    <row r="627" spans="1:11" ht="12.75">
      <c r="A627" s="27">
        <f t="shared" si="78"/>
        <v>60100000</v>
      </c>
      <c r="B627" s="27">
        <f t="shared" si="76"/>
        <v>66478140</v>
      </c>
      <c r="C627" s="28">
        <f t="shared" si="72"/>
        <v>-0.26173123731999</v>
      </c>
      <c r="D627" s="27">
        <f t="shared" si="73"/>
        <v>141806.49389674282</v>
      </c>
      <c r="E627" s="29">
        <f t="shared" si="77"/>
        <v>2E-06</v>
      </c>
      <c r="F627" s="61">
        <v>1</v>
      </c>
      <c r="G627" s="27">
        <f t="shared" si="74"/>
        <v>260</v>
      </c>
      <c r="H627" s="30">
        <v>0</v>
      </c>
      <c r="I627" s="42">
        <f t="shared" si="75"/>
        <v>70.90324694837142</v>
      </c>
      <c r="K627" s="132">
        <f t="shared" si="79"/>
        <v>-0.026802187459784434</v>
      </c>
    </row>
    <row r="628" spans="1:11" ht="12.75">
      <c r="A628" s="27">
        <f t="shared" si="78"/>
        <v>60200000</v>
      </c>
      <c r="B628" s="27">
        <f t="shared" si="76"/>
        <v>66578140</v>
      </c>
      <c r="C628" s="28">
        <f t="shared" si="72"/>
        <v>-0.26253261123837557</v>
      </c>
      <c r="D628" s="27">
        <f t="shared" si="73"/>
        <v>141738.23541782083</v>
      </c>
      <c r="E628" s="29">
        <f t="shared" si="77"/>
        <v>2E-06</v>
      </c>
      <c r="F628" s="61">
        <v>1</v>
      </c>
      <c r="G628" s="27">
        <f t="shared" si="74"/>
        <v>260</v>
      </c>
      <c r="H628" s="30">
        <v>0</v>
      </c>
      <c r="I628" s="42">
        <f t="shared" si="75"/>
        <v>70.86911770891041</v>
      </c>
      <c r="K628" s="132">
        <f t="shared" si="79"/>
        <v>-0.02688425093148114</v>
      </c>
    </row>
    <row r="629" spans="1:11" ht="12.75">
      <c r="A629" s="27">
        <f t="shared" si="78"/>
        <v>60300000</v>
      </c>
      <c r="B629" s="27">
        <f t="shared" si="76"/>
        <v>66678140</v>
      </c>
      <c r="C629" s="28">
        <f t="shared" si="72"/>
        <v>-0.26333276418517515</v>
      </c>
      <c r="D629" s="27">
        <f t="shared" si="73"/>
        <v>141669.7688991327</v>
      </c>
      <c r="E629" s="29">
        <f t="shared" si="77"/>
        <v>2E-06</v>
      </c>
      <c r="F629" s="61">
        <v>1</v>
      </c>
      <c r="G629" s="27">
        <f t="shared" si="74"/>
        <v>260</v>
      </c>
      <c r="H629" s="30">
        <v>0</v>
      </c>
      <c r="I629" s="42">
        <f t="shared" si="75"/>
        <v>70.83488444956636</v>
      </c>
      <c r="K629" s="132">
        <f t="shared" si="79"/>
        <v>-0.026966189371448096</v>
      </c>
    </row>
    <row r="630" spans="1:11" ht="12.75">
      <c r="A630" s="27">
        <f t="shared" si="78"/>
        <v>60400000</v>
      </c>
      <c r="B630" s="27">
        <f t="shared" si="76"/>
        <v>66778140</v>
      </c>
      <c r="C630" s="28">
        <f t="shared" si="72"/>
        <v>-0.2641317034739825</v>
      </c>
      <c r="D630" s="27">
        <f t="shared" si="73"/>
        <v>141601.09465622946</v>
      </c>
      <c r="E630" s="29">
        <f t="shared" si="77"/>
        <v>2E-06</v>
      </c>
      <c r="F630" s="61">
        <v>1</v>
      </c>
      <c r="G630" s="27">
        <f t="shared" si="74"/>
        <v>260</v>
      </c>
      <c r="H630" s="30">
        <v>0</v>
      </c>
      <c r="I630" s="42">
        <f t="shared" si="75"/>
        <v>70.80054732811473</v>
      </c>
      <c r="K630" s="132">
        <f t="shared" si="79"/>
        <v>-0.027048003528622702</v>
      </c>
    </row>
    <row r="631" spans="1:11" ht="12.75">
      <c r="A631" s="27">
        <f t="shared" si="78"/>
        <v>60500000</v>
      </c>
      <c r="B631" s="27">
        <f t="shared" si="76"/>
        <v>66878140</v>
      </c>
      <c r="C631" s="28">
        <f t="shared" si="72"/>
        <v>-0.2649294363637127</v>
      </c>
      <c r="D631" s="27">
        <f t="shared" si="73"/>
        <v>141532.2130027749</v>
      </c>
      <c r="E631" s="29">
        <f t="shared" si="77"/>
        <v>2E-06</v>
      </c>
      <c r="F631" s="61">
        <v>1</v>
      </c>
      <c r="G631" s="27">
        <f t="shared" si="74"/>
        <v>260</v>
      </c>
      <c r="H631" s="30">
        <v>0</v>
      </c>
      <c r="I631" s="42">
        <f t="shared" si="75"/>
        <v>70.76610650138745</v>
      </c>
      <c r="K631" s="132">
        <f t="shared" si="79"/>
        <v>-0.027129694146343062</v>
      </c>
    </row>
    <row r="632" spans="1:11" ht="12.75">
      <c r="A632" s="27">
        <f t="shared" si="78"/>
        <v>60600000</v>
      </c>
      <c r="B632" s="27">
        <f t="shared" si="76"/>
        <v>66978140</v>
      </c>
      <c r="C632" s="28">
        <f t="shared" si="72"/>
        <v>-0.26572597005909226</v>
      </c>
      <c r="D632" s="27">
        <f t="shared" si="73"/>
        <v>141463.12425055954</v>
      </c>
      <c r="E632" s="29">
        <f t="shared" si="77"/>
        <v>2E-06</v>
      </c>
      <c r="F632" s="61">
        <v>1</v>
      </c>
      <c r="G632" s="27">
        <f t="shared" si="74"/>
        <v>260</v>
      </c>
      <c r="H632" s="30">
        <v>0</v>
      </c>
      <c r="I632" s="42">
        <f t="shared" si="75"/>
        <v>70.73156212527977</v>
      </c>
      <c r="K632" s="132">
        <f t="shared" si="79"/>
        <v>-0.02721126196239819</v>
      </c>
    </row>
    <row r="633" spans="1:11" ht="12.75">
      <c r="A633" s="27">
        <f t="shared" si="78"/>
        <v>60700000</v>
      </c>
      <c r="B633" s="27">
        <f t="shared" si="76"/>
        <v>67078140</v>
      </c>
      <c r="C633" s="28">
        <f t="shared" si="72"/>
        <v>-0.26652131171114374</v>
      </c>
      <c r="D633" s="27">
        <f t="shared" si="73"/>
        <v>141393.82870951464</v>
      </c>
      <c r="E633" s="29">
        <f t="shared" si="77"/>
        <v>2E-06</v>
      </c>
      <c r="F633" s="61">
        <v>1</v>
      </c>
      <c r="G633" s="27">
        <f t="shared" si="74"/>
        <v>260</v>
      </c>
      <c r="H633" s="30">
        <v>0</v>
      </c>
      <c r="I633" s="42">
        <f t="shared" si="75"/>
        <v>70.69691435475733</v>
      </c>
      <c r="K633" s="132">
        <f t="shared" si="79"/>
        <v>-0.027292707709077622</v>
      </c>
    </row>
    <row r="634" spans="1:11" ht="12.75">
      <c r="A634" s="27">
        <f t="shared" si="78"/>
        <v>60800000</v>
      </c>
      <c r="B634" s="27">
        <f t="shared" si="76"/>
        <v>67178140</v>
      </c>
      <c r="C634" s="28">
        <f t="shared" si="72"/>
        <v>-0.26731546841766557</v>
      </c>
      <c r="D634" s="27">
        <f t="shared" si="73"/>
        <v>141324.32668772605</v>
      </c>
      <c r="E634" s="29">
        <f t="shared" si="77"/>
        <v>2E-06</v>
      </c>
      <c r="F634" s="61">
        <v>1</v>
      </c>
      <c r="G634" s="27">
        <f t="shared" si="74"/>
        <v>260</v>
      </c>
      <c r="H634" s="30">
        <v>0</v>
      </c>
      <c r="I634" s="42">
        <f t="shared" si="75"/>
        <v>70.66216334386303</v>
      </c>
      <c r="K634" s="132">
        <f t="shared" si="79"/>
        <v>-0.027374032113220564</v>
      </c>
    </row>
    <row r="635" spans="1:11" ht="12.75">
      <c r="A635" s="27">
        <f t="shared" si="78"/>
        <v>60900000</v>
      </c>
      <c r="B635" s="27">
        <f t="shared" si="76"/>
        <v>67278140</v>
      </c>
      <c r="C635" s="28">
        <f t="shared" si="72"/>
        <v>-0.26810844722370636</v>
      </c>
      <c r="D635" s="27">
        <f t="shared" si="73"/>
        <v>141254.61849144788</v>
      </c>
      <c r="E635" s="29">
        <f t="shared" si="77"/>
        <v>2E-06</v>
      </c>
      <c r="F635" s="61">
        <v>1</v>
      </c>
      <c r="G635" s="27">
        <f t="shared" si="74"/>
        <v>260</v>
      </c>
      <c r="H635" s="30">
        <v>0</v>
      </c>
      <c r="I635" s="42">
        <f t="shared" si="75"/>
        <v>70.62730924572394</v>
      </c>
      <c r="K635" s="132">
        <f t="shared" si="79"/>
        <v>-0.027455235896264453</v>
      </c>
    </row>
    <row r="636" spans="1:11" ht="12.75">
      <c r="A636" s="27">
        <f t="shared" si="78"/>
        <v>61000000</v>
      </c>
      <c r="B636" s="27">
        <f t="shared" si="76"/>
        <v>67378140</v>
      </c>
      <c r="C636" s="28">
        <f t="shared" si="72"/>
        <v>-0.26890025512203497</v>
      </c>
      <c r="D636" s="27">
        <f t="shared" si="73"/>
        <v>141184.70442511616</v>
      </c>
      <c r="E636" s="29">
        <f t="shared" si="77"/>
        <v>2E-06</v>
      </c>
      <c r="F636" s="61">
        <v>1</v>
      </c>
      <c r="G636" s="27">
        <f t="shared" si="74"/>
        <v>260</v>
      </c>
      <c r="H636" s="30">
        <v>0</v>
      </c>
      <c r="I636" s="42">
        <f t="shared" si="75"/>
        <v>70.59235221255807</v>
      </c>
      <c r="K636" s="132">
        <f t="shared" si="79"/>
        <v>-0.027536319774293102</v>
      </c>
    </row>
    <row r="637" spans="1:11" ht="12.75">
      <c r="A637" s="27">
        <f t="shared" si="78"/>
        <v>61100000</v>
      </c>
      <c r="B637" s="27">
        <f t="shared" si="76"/>
        <v>67478140</v>
      </c>
      <c r="C637" s="28">
        <f t="shared" si="72"/>
        <v>-0.2696908990536053</v>
      </c>
      <c r="D637" s="27">
        <f t="shared" si="73"/>
        <v>141114.58479136223</v>
      </c>
      <c r="E637" s="29">
        <f t="shared" si="77"/>
        <v>2E-06</v>
      </c>
      <c r="F637" s="61">
        <v>1</v>
      </c>
      <c r="G637" s="27">
        <f t="shared" si="74"/>
        <v>260</v>
      </c>
      <c r="H637" s="30">
        <v>0</v>
      </c>
      <c r="I637" s="42">
        <f t="shared" si="75"/>
        <v>70.55729239568112</v>
      </c>
      <c r="K637" s="132">
        <f t="shared" si="79"/>
        <v>-0.02761728445808429</v>
      </c>
    </row>
    <row r="638" spans="1:11" ht="12.75">
      <c r="A638" s="27">
        <f t="shared" si="78"/>
        <v>61200000</v>
      </c>
      <c r="B638" s="27">
        <f t="shared" si="76"/>
        <v>67578140</v>
      </c>
      <c r="C638" s="28">
        <f t="shared" si="72"/>
        <v>-0.27048038590801626</v>
      </c>
      <c r="D638" s="27">
        <f t="shared" si="73"/>
        <v>141044.25989102613</v>
      </c>
      <c r="E638" s="29">
        <f t="shared" si="77"/>
        <v>2E-06</v>
      </c>
      <c r="F638" s="61">
        <v>1</v>
      </c>
      <c r="G638" s="27">
        <f t="shared" si="74"/>
        <v>260</v>
      </c>
      <c r="H638" s="30">
        <v>0</v>
      </c>
      <c r="I638" s="42">
        <f t="shared" si="75"/>
        <v>70.52212994551306</v>
      </c>
      <c r="K638" s="132">
        <f t="shared" si="79"/>
        <v>-0.027698130653156863</v>
      </c>
    </row>
    <row r="639" spans="1:11" ht="12.75">
      <c r="A639" s="27">
        <f t="shared" si="78"/>
        <v>61300000</v>
      </c>
      <c r="B639" s="27">
        <f t="shared" si="76"/>
        <v>67678140</v>
      </c>
      <c r="C639" s="28">
        <f t="shared" si="72"/>
        <v>-0.271268722523967</v>
      </c>
      <c r="D639" s="27">
        <f t="shared" si="73"/>
        <v>140973.7300231699</v>
      </c>
      <c r="E639" s="29">
        <f t="shared" si="77"/>
        <v>2E-06</v>
      </c>
      <c r="F639" s="61">
        <v>1</v>
      </c>
      <c r="G639" s="27">
        <f t="shared" si="74"/>
        <v>260</v>
      </c>
      <c r="H639" s="30">
        <v>0</v>
      </c>
      <c r="I639" s="42">
        <f t="shared" si="75"/>
        <v>70.48686501158494</v>
      </c>
      <c r="K639" s="132">
        <f t="shared" si="79"/>
        <v>-0.027778859059817362</v>
      </c>
    </row>
    <row r="640" spans="1:11" ht="12.75">
      <c r="A640" s="27">
        <f t="shared" si="78"/>
        <v>61400000</v>
      </c>
      <c r="B640" s="27">
        <f t="shared" si="76"/>
        <v>67778140</v>
      </c>
      <c r="C640" s="28">
        <f t="shared" si="72"/>
        <v>-0.27205591568970755</v>
      </c>
      <c r="D640" s="27">
        <f t="shared" si="73"/>
        <v>140902.99548509056</v>
      </c>
      <c r="E640" s="29">
        <f t="shared" si="77"/>
        <v>2E-06</v>
      </c>
      <c r="F640" s="61">
        <v>1</v>
      </c>
      <c r="G640" s="27">
        <f t="shared" si="74"/>
        <v>260</v>
      </c>
      <c r="H640" s="30">
        <v>0</v>
      </c>
      <c r="I640" s="42">
        <f t="shared" si="75"/>
        <v>70.45149774254529</v>
      </c>
      <c r="K640" s="132">
        <f t="shared" si="79"/>
        <v>-0.02785947037320616</v>
      </c>
    </row>
    <row r="641" spans="1:11" ht="12.75">
      <c r="A641" s="27">
        <f t="shared" si="78"/>
        <v>61500000</v>
      </c>
      <c r="B641" s="27">
        <f t="shared" si="76"/>
        <v>67878140</v>
      </c>
      <c r="C641" s="28">
        <f t="shared" si="72"/>
        <v>-0.27284197214348493</v>
      </c>
      <c r="D641" s="27">
        <f t="shared" si="73"/>
        <v>140832.05657233327</v>
      </c>
      <c r="E641" s="29">
        <f t="shared" si="77"/>
        <v>2E-06</v>
      </c>
      <c r="F641" s="61">
        <v>1</v>
      </c>
      <c r="G641" s="27">
        <f t="shared" si="74"/>
        <v>260</v>
      </c>
      <c r="H641" s="30">
        <v>0</v>
      </c>
      <c r="I641" s="42">
        <f t="shared" si="75"/>
        <v>70.41602828616664</v>
      </c>
      <c r="K641" s="132">
        <f t="shared" si="79"/>
        <v>-0.027939965283343145</v>
      </c>
    </row>
    <row r="642" spans="1:11" ht="12.75">
      <c r="A642" s="27">
        <f t="shared" si="78"/>
        <v>61600000</v>
      </c>
      <c r="B642" s="27">
        <f t="shared" si="76"/>
        <v>67978140</v>
      </c>
      <c r="C642" s="28">
        <f t="shared" si="72"/>
        <v>-0.2736268985739842</v>
      </c>
      <c r="D642" s="27">
        <f t="shared" si="73"/>
        <v>140760.91357870403</v>
      </c>
      <c r="E642" s="29">
        <f t="shared" si="77"/>
        <v>2E-06</v>
      </c>
      <c r="F642" s="61">
        <v>1</v>
      </c>
      <c r="G642" s="27">
        <f t="shared" si="74"/>
        <v>260</v>
      </c>
      <c r="H642" s="30">
        <v>0</v>
      </c>
      <c r="I642" s="42">
        <f t="shared" si="75"/>
        <v>70.38045678935202</v>
      </c>
      <c r="K642" s="132">
        <f t="shared" si="79"/>
        <v>-0.028020344475172893</v>
      </c>
    </row>
    <row r="643" spans="1:11" ht="12.75">
      <c r="A643" s="27">
        <f t="shared" si="78"/>
        <v>61700000</v>
      </c>
      <c r="B643" s="27">
        <f t="shared" si="76"/>
        <v>68078140</v>
      </c>
      <c r="C643" s="28">
        <f t="shared" si="72"/>
        <v>-0.2744107016207656</v>
      </c>
      <c r="D643" s="27">
        <f t="shared" si="73"/>
        <v>140689.56679628263</v>
      </c>
      <c r="E643" s="29">
        <f t="shared" si="77"/>
        <v>2E-06</v>
      </c>
      <c r="F643" s="61">
        <v>1</v>
      </c>
      <c r="G643" s="27">
        <f t="shared" si="74"/>
        <v>260</v>
      </c>
      <c r="H643" s="30">
        <v>0</v>
      </c>
      <c r="I643" s="42">
        <f t="shared" si="75"/>
        <v>70.34478339814132</v>
      </c>
      <c r="K643" s="132">
        <f t="shared" si="79"/>
        <v>-0.028100608628609424</v>
      </c>
    </row>
    <row r="644" spans="1:11" ht="12.75">
      <c r="A644" s="27">
        <f t="shared" si="78"/>
        <v>61800000</v>
      </c>
      <c r="B644" s="27">
        <f t="shared" si="76"/>
        <v>68178140</v>
      </c>
      <c r="C644" s="28">
        <f t="shared" si="72"/>
        <v>-0.27519338787469644</v>
      </c>
      <c r="D644" s="27">
        <f t="shared" si="73"/>
        <v>140618.0165154352</v>
      </c>
      <c r="E644" s="29">
        <f t="shared" si="77"/>
        <v>2E-06</v>
      </c>
      <c r="F644" s="61">
        <v>1</v>
      </c>
      <c r="G644" s="27">
        <f t="shared" si="74"/>
        <v>260</v>
      </c>
      <c r="H644" s="30">
        <v>0</v>
      </c>
      <c r="I644" s="42">
        <f t="shared" si="75"/>
        <v>70.30900825771761</v>
      </c>
      <c r="K644" s="132">
        <f t="shared" si="79"/>
        <v>-0.02818075841858044</v>
      </c>
    </row>
    <row r="645" spans="1:11" ht="12.75">
      <c r="A645" s="27">
        <f t="shared" si="78"/>
        <v>61900000</v>
      </c>
      <c r="B645" s="27">
        <f t="shared" si="76"/>
        <v>68278140</v>
      </c>
      <c r="C645" s="28">
        <f t="shared" si="72"/>
        <v>-0.27597496387837944</v>
      </c>
      <c r="D645" s="27">
        <f t="shared" si="73"/>
        <v>140546.26302482683</v>
      </c>
      <c r="E645" s="29">
        <f t="shared" si="77"/>
        <v>2E-06</v>
      </c>
      <c r="F645" s="61">
        <v>1</v>
      </c>
      <c r="G645" s="27">
        <f t="shared" si="74"/>
        <v>260</v>
      </c>
      <c r="H645" s="30">
        <v>0</v>
      </c>
      <c r="I645" s="42">
        <f t="shared" si="75"/>
        <v>70.27313151241343</v>
      </c>
      <c r="K645" s="132">
        <f t="shared" si="79"/>
        <v>-0.028260794515071172</v>
      </c>
    </row>
    <row r="646" spans="1:11" ht="12.75">
      <c r="A646" s="27">
        <f t="shared" si="78"/>
        <v>62000000</v>
      </c>
      <c r="B646" s="27">
        <f t="shared" si="76"/>
        <v>68378140</v>
      </c>
      <c r="C646" s="28">
        <f t="shared" si="72"/>
        <v>-0.276755436126576</v>
      </c>
      <c r="D646" s="27">
        <f t="shared" si="73"/>
        <v>140474.30661143392</v>
      </c>
      <c r="E646" s="29">
        <f t="shared" si="77"/>
        <v>2E-06</v>
      </c>
      <c r="F646" s="61">
        <v>1</v>
      </c>
      <c r="G646" s="27">
        <f t="shared" si="74"/>
        <v>260</v>
      </c>
      <c r="H646" s="30">
        <v>0</v>
      </c>
      <c r="I646" s="42">
        <f t="shared" si="75"/>
        <v>70.23715330571696</v>
      </c>
      <c r="K646" s="132">
        <f t="shared" si="79"/>
        <v>-0.028340717583167734</v>
      </c>
    </row>
    <row r="647" spans="1:11" ht="12.75">
      <c r="A647" s="27">
        <f t="shared" si="78"/>
        <v>62100000</v>
      </c>
      <c r="B647" s="27">
        <f t="shared" si="76"/>
        <v>68478140</v>
      </c>
      <c r="C647" s="28">
        <f t="shared" si="72"/>
        <v>-0.2775348110666253</v>
      </c>
      <c r="D647" s="27">
        <f t="shared" si="73"/>
        <v>140402.1475605566</v>
      </c>
      <c r="E647" s="29">
        <f t="shared" si="77"/>
        <v>2E-06</v>
      </c>
      <c r="F647" s="61">
        <v>1</v>
      </c>
      <c r="G647" s="27">
        <f t="shared" si="74"/>
        <v>260</v>
      </c>
      <c r="H647" s="30">
        <v>0</v>
      </c>
      <c r="I647" s="42">
        <f t="shared" si="75"/>
        <v>70.2010737802783</v>
      </c>
      <c r="K647" s="132">
        <f t="shared" si="79"/>
        <v>-0.02842052828310005</v>
      </c>
    </row>
    <row r="648" spans="1:11" ht="12.75">
      <c r="A648" s="27">
        <f t="shared" si="78"/>
        <v>62200000</v>
      </c>
      <c r="B648" s="27">
        <f t="shared" si="76"/>
        <v>68578140</v>
      </c>
      <c r="C648" s="28">
        <f t="shared" si="72"/>
        <v>-0.27831309509885954</v>
      </c>
      <c r="D648" s="27">
        <f t="shared" si="73"/>
        <v>140329.7861558309</v>
      </c>
      <c r="E648" s="29">
        <f t="shared" si="77"/>
        <v>2E-06</v>
      </c>
      <c r="F648" s="61">
        <v>1</v>
      </c>
      <c r="G648" s="27">
        <f t="shared" si="74"/>
        <v>260</v>
      </c>
      <c r="H648" s="30">
        <v>0</v>
      </c>
      <c r="I648" s="42">
        <f t="shared" si="75"/>
        <v>70.16489307791545</v>
      </c>
      <c r="K648" s="132">
        <f t="shared" si="79"/>
        <v>-0.02850022727028436</v>
      </c>
    </row>
    <row r="649" spans="1:11" ht="12.75">
      <c r="A649" s="27">
        <f t="shared" si="78"/>
        <v>62300000</v>
      </c>
      <c r="B649" s="27">
        <f t="shared" si="76"/>
        <v>68678140</v>
      </c>
      <c r="C649" s="28">
        <f t="shared" si="72"/>
        <v>-0.2790902945770141</v>
      </c>
      <c r="D649" s="27">
        <f t="shared" si="73"/>
        <v>140257.22267924086</v>
      </c>
      <c r="E649" s="29">
        <f t="shared" si="77"/>
        <v>2E-06</v>
      </c>
      <c r="F649" s="61">
        <v>1</v>
      </c>
      <c r="G649" s="27">
        <f t="shared" si="74"/>
        <v>260</v>
      </c>
      <c r="H649" s="30">
        <v>0</v>
      </c>
      <c r="I649" s="42">
        <f t="shared" si="75"/>
        <v>70.12861133962043</v>
      </c>
      <c r="K649" s="132">
        <f t="shared" si="79"/>
        <v>-0.028579815195365225</v>
      </c>
    </row>
    <row r="650" spans="1:11" ht="12.75">
      <c r="A650" s="27">
        <f t="shared" si="78"/>
        <v>62400000</v>
      </c>
      <c r="B650" s="27">
        <f t="shared" si="76"/>
        <v>68778140</v>
      </c>
      <c r="C650" s="28">
        <f t="shared" si="72"/>
        <v>-0.2798664158086347</v>
      </c>
      <c r="D650" s="27">
        <f t="shared" si="73"/>
        <v>140184.45741113063</v>
      </c>
      <c r="E650" s="29">
        <f t="shared" si="77"/>
        <v>2E-06</v>
      </c>
      <c r="F650" s="61">
        <v>1</v>
      </c>
      <c r="G650" s="27">
        <f t="shared" si="74"/>
        <v>260</v>
      </c>
      <c r="H650" s="30">
        <v>0</v>
      </c>
      <c r="I650" s="42">
        <f t="shared" si="75"/>
        <v>70.09222870556532</v>
      </c>
      <c r="K650" s="132">
        <f t="shared" si="79"/>
        <v>-0.028659292704257225</v>
      </c>
    </row>
    <row r="651" spans="1:11" ht="12.75">
      <c r="A651" s="27">
        <f t="shared" si="78"/>
        <v>62500000</v>
      </c>
      <c r="B651" s="27">
        <f t="shared" si="76"/>
        <v>68878140</v>
      </c>
      <c r="C651" s="28">
        <f t="shared" si="72"/>
        <v>-0.28064146505547893</v>
      </c>
      <c r="D651" s="27">
        <f t="shared" si="73"/>
        <v>140111.4906302162</v>
      </c>
      <c r="E651" s="29">
        <f t="shared" si="77"/>
        <v>2E-06</v>
      </c>
      <c r="F651" s="61">
        <v>1</v>
      </c>
      <c r="G651" s="27">
        <f t="shared" si="74"/>
        <v>260</v>
      </c>
      <c r="H651" s="30">
        <v>0</v>
      </c>
      <c r="I651" s="42">
        <f t="shared" si="75"/>
        <v>70.05574531510811</v>
      </c>
      <c r="K651" s="132">
        <f t="shared" si="79"/>
        <v>-0.028738660438186084</v>
      </c>
    </row>
    <row r="652" spans="1:11" ht="12.75">
      <c r="A652" s="27">
        <f t="shared" si="78"/>
        <v>62600000</v>
      </c>
      <c r="B652" s="27">
        <f t="shared" si="76"/>
        <v>68978140</v>
      </c>
      <c r="C652" s="28">
        <f t="shared" si="72"/>
        <v>-0.28141544853391554</v>
      </c>
      <c r="D652" s="27">
        <f t="shared" si="73"/>
        <v>140038.32261359738</v>
      </c>
      <c r="E652" s="29">
        <f t="shared" si="77"/>
        <v>2E-06</v>
      </c>
      <c r="F652" s="61">
        <v>1</v>
      </c>
      <c r="G652" s="27">
        <f t="shared" si="74"/>
        <v>260</v>
      </c>
      <c r="H652" s="30">
        <v>0</v>
      </c>
      <c r="I652" s="42">
        <f t="shared" si="75"/>
        <v>70.0191613067987</v>
      </c>
      <c r="K652" s="132">
        <f t="shared" si="79"/>
        <v>-0.02881791903372954</v>
      </c>
    </row>
    <row r="653" spans="1:11" ht="12.75">
      <c r="A653" s="27">
        <f t="shared" si="78"/>
        <v>62700000</v>
      </c>
      <c r="B653" s="27">
        <f t="shared" si="76"/>
        <v>69078140</v>
      </c>
      <c r="C653" s="28">
        <f t="shared" si="72"/>
        <v>-0.28218837241531763</v>
      </c>
      <c r="D653" s="27">
        <f t="shared" si="73"/>
        <v>139964.9536367694</v>
      </c>
      <c r="E653" s="29">
        <f t="shared" si="77"/>
        <v>2E-06</v>
      </c>
      <c r="F653" s="61">
        <v>1</v>
      </c>
      <c r="G653" s="27">
        <f t="shared" si="74"/>
        <v>260</v>
      </c>
      <c r="H653" s="30">
        <v>0</v>
      </c>
      <c r="I653" s="42">
        <f t="shared" si="75"/>
        <v>69.98247681838471</v>
      </c>
      <c r="K653" s="132">
        <f t="shared" si="79"/>
        <v>-0.028897069122857635</v>
      </c>
    </row>
    <row r="654" spans="1:11" ht="12.75">
      <c r="A654" s="27">
        <f t="shared" si="78"/>
        <v>62800000</v>
      </c>
      <c r="B654" s="27">
        <f t="shared" si="76"/>
        <v>69178140</v>
      </c>
      <c r="C654" s="28">
        <f t="shared" si="72"/>
        <v>-0.2829602428264537</v>
      </c>
      <c r="D654" s="27">
        <f t="shared" si="73"/>
        <v>139891.38397363454</v>
      </c>
      <c r="E654" s="29">
        <f t="shared" si="77"/>
        <v>2E-06</v>
      </c>
      <c r="F654" s="61">
        <v>1</v>
      </c>
      <c r="G654" s="27">
        <f t="shared" si="74"/>
        <v>260</v>
      </c>
      <c r="H654" s="30">
        <v>0</v>
      </c>
      <c r="I654" s="42">
        <f t="shared" si="75"/>
        <v>69.94569198681728</v>
      </c>
      <c r="K654" s="132">
        <f t="shared" si="79"/>
        <v>-0.028976111332972728</v>
      </c>
    </row>
    <row r="655" spans="1:11" ht="12.75">
      <c r="A655" s="27">
        <f t="shared" si="78"/>
        <v>62900000</v>
      </c>
      <c r="B655" s="27">
        <f t="shared" si="76"/>
        <v>69278140</v>
      </c>
      <c r="C655" s="28">
        <f t="shared" si="72"/>
        <v>-0.2837310658498736</v>
      </c>
      <c r="D655" s="27">
        <f t="shared" si="73"/>
        <v>139817.61389651356</v>
      </c>
      <c r="E655" s="29">
        <f t="shared" si="77"/>
        <v>2E-06</v>
      </c>
      <c r="F655" s="61">
        <v>1</v>
      </c>
      <c r="G655" s="27">
        <f t="shared" si="74"/>
        <v>260</v>
      </c>
      <c r="H655" s="30">
        <v>0</v>
      </c>
      <c r="I655" s="42">
        <f t="shared" si="75"/>
        <v>69.9088069482568</v>
      </c>
      <c r="K655" s="132">
        <f t="shared" si="79"/>
        <v>-0.029055046286949045</v>
      </c>
    </row>
    <row r="656" spans="1:11" ht="12.75">
      <c r="A656" s="27">
        <f t="shared" si="78"/>
        <v>63000000</v>
      </c>
      <c r="B656" s="27">
        <f t="shared" si="76"/>
        <v>69378140</v>
      </c>
      <c r="C656" s="28">
        <f t="shared" si="72"/>
        <v>-0.28450084752429095</v>
      </c>
      <c r="D656" s="27">
        <f t="shared" si="73"/>
        <v>139743.64367615725</v>
      </c>
      <c r="E656" s="29">
        <f t="shared" si="77"/>
        <v>2E-06</v>
      </c>
      <c r="F656" s="61">
        <v>1</v>
      </c>
      <c r="G656" s="27">
        <f t="shared" si="74"/>
        <v>260</v>
      </c>
      <c r="H656" s="30">
        <v>0</v>
      </c>
      <c r="I656" s="42">
        <f t="shared" si="75"/>
        <v>69.87182183807863</v>
      </c>
      <c r="K656" s="132">
        <f t="shared" si="79"/>
        <v>-0.029133874603171826</v>
      </c>
    </row>
    <row r="657" spans="1:11" ht="12.75">
      <c r="A657" s="27">
        <f t="shared" si="78"/>
        <v>63100000</v>
      </c>
      <c r="B657" s="27">
        <f t="shared" si="76"/>
        <v>69478140</v>
      </c>
      <c r="C657" s="28">
        <f t="shared" si="72"/>
        <v>-0.2852695938449619</v>
      </c>
      <c r="D657" s="27">
        <f t="shared" si="73"/>
        <v>139669.47358175757</v>
      </c>
      <c r="E657" s="29">
        <f t="shared" si="77"/>
        <v>2E-06</v>
      </c>
      <c r="F657" s="61">
        <v>1</v>
      </c>
      <c r="G657" s="27">
        <f t="shared" si="74"/>
        <v>260</v>
      </c>
      <c r="H657" s="30">
        <v>0</v>
      </c>
      <c r="I657" s="42">
        <f t="shared" si="75"/>
        <v>69.83473679087878</v>
      </c>
      <c r="K657" s="132">
        <f t="shared" si="79"/>
        <v>-0.029212596895576124</v>
      </c>
    </row>
    <row r="658" spans="1:11" ht="12.75">
      <c r="A658" s="27">
        <f t="shared" si="78"/>
        <v>63200000</v>
      </c>
      <c r="B658" s="27">
        <f t="shared" si="76"/>
        <v>69578140</v>
      </c>
      <c r="C658" s="28">
        <f t="shared" si="72"/>
        <v>-0.2860373107640596</v>
      </c>
      <c r="D658" s="27">
        <f t="shared" si="73"/>
        <v>139595.10388095892</v>
      </c>
      <c r="E658" s="29">
        <f t="shared" si="77"/>
        <v>2E-06</v>
      </c>
      <c r="F658" s="61">
        <v>1</v>
      </c>
      <c r="G658" s="27">
        <f t="shared" si="74"/>
        <v>260</v>
      </c>
      <c r="H658" s="30">
        <v>0</v>
      </c>
      <c r="I658" s="42">
        <f t="shared" si="75"/>
        <v>69.79755194047947</v>
      </c>
      <c r="K658" s="132">
        <f t="shared" si="79"/>
        <v>-0.029291213773685126</v>
      </c>
    </row>
    <row r="659" spans="1:11" ht="12.75">
      <c r="A659" s="27">
        <f t="shared" si="78"/>
        <v>63300000</v>
      </c>
      <c r="B659" s="27">
        <f t="shared" si="76"/>
        <v>69678140</v>
      </c>
      <c r="C659" s="28">
        <f t="shared" si="72"/>
        <v>-0.28680400419104546</v>
      </c>
      <c r="D659" s="27">
        <f t="shared" si="73"/>
        <v>139520.53483986924</v>
      </c>
      <c r="E659" s="29">
        <f t="shared" si="77"/>
        <v>2E-06</v>
      </c>
      <c r="F659" s="61">
        <v>1</v>
      </c>
      <c r="G659" s="27">
        <f t="shared" si="74"/>
        <v>260</v>
      </c>
      <c r="H659" s="30">
        <v>0</v>
      </c>
      <c r="I659" s="42">
        <f t="shared" si="75"/>
        <v>69.76026741993464</v>
      </c>
      <c r="K659" s="132">
        <f t="shared" si="79"/>
        <v>-0.029369725842648207</v>
      </c>
    </row>
    <row r="660" spans="1:11" ht="12.75">
      <c r="A660" s="27">
        <f t="shared" si="78"/>
        <v>63400000</v>
      </c>
      <c r="B660" s="27">
        <f t="shared" si="76"/>
        <v>69778140</v>
      </c>
      <c r="C660" s="28">
        <f t="shared" si="72"/>
        <v>-0.28756967999303606</v>
      </c>
      <c r="D660" s="27">
        <f t="shared" si="73"/>
        <v>139445.76672307105</v>
      </c>
      <c r="E660" s="29">
        <f t="shared" si="77"/>
        <v>2E-06</v>
      </c>
      <c r="F660" s="61">
        <v>1</v>
      </c>
      <c r="G660" s="27">
        <f t="shared" si="74"/>
        <v>260</v>
      </c>
      <c r="H660" s="30">
        <v>0</v>
      </c>
      <c r="I660" s="42">
        <f t="shared" si="75"/>
        <v>69.72288336153552</v>
      </c>
      <c r="K660" s="132">
        <f t="shared" si="79"/>
        <v>-0.029448133703278475</v>
      </c>
    </row>
    <row r="661" spans="1:11" ht="12.75">
      <c r="A661" s="27">
        <f t="shared" si="78"/>
        <v>63500000</v>
      </c>
      <c r="B661" s="27">
        <f t="shared" si="76"/>
        <v>69878140</v>
      </c>
      <c r="C661" s="28">
        <f t="shared" si="72"/>
        <v>-0.2883343439951674</v>
      </c>
      <c r="D661" s="27">
        <f t="shared" si="73"/>
        <v>139370.7997936323</v>
      </c>
      <c r="E661" s="29">
        <f t="shared" si="77"/>
        <v>2E-06</v>
      </c>
      <c r="F661" s="61">
        <v>1</v>
      </c>
      <c r="G661" s="27">
        <f t="shared" si="74"/>
        <v>260</v>
      </c>
      <c r="H661" s="30">
        <v>0</v>
      </c>
      <c r="I661" s="42">
        <f t="shared" si="75"/>
        <v>69.68539989681615</v>
      </c>
      <c r="K661" s="132">
        <f t="shared" si="79"/>
        <v>-0.029526437952090076</v>
      </c>
    </row>
    <row r="662" spans="1:11" ht="12.75">
      <c r="A662" s="27">
        <f t="shared" si="78"/>
        <v>63600000</v>
      </c>
      <c r="B662" s="27">
        <f t="shared" si="76"/>
        <v>69978140</v>
      </c>
      <c r="C662" s="28">
        <f t="shared" si="72"/>
        <v>-0.28909800198095387</v>
      </c>
      <c r="D662" s="27">
        <f t="shared" si="73"/>
        <v>139295.63431311725</v>
      </c>
      <c r="E662" s="29">
        <f t="shared" si="77"/>
        <v>2E-06</v>
      </c>
      <c r="F662" s="61">
        <v>1</v>
      </c>
      <c r="G662" s="27">
        <f t="shared" si="74"/>
        <v>260</v>
      </c>
      <c r="H662" s="30">
        <v>0</v>
      </c>
      <c r="I662" s="42">
        <f t="shared" si="75"/>
        <v>69.64781715655863</v>
      </c>
      <c r="K662" s="132">
        <f t="shared" si="79"/>
        <v>-0.029604639181334973</v>
      </c>
    </row>
    <row r="663" spans="1:11" ht="12.75">
      <c r="A663" s="27">
        <f t="shared" si="78"/>
        <v>63700000</v>
      </c>
      <c r="B663" s="27">
        <f t="shared" si="76"/>
        <v>70078140</v>
      </c>
      <c r="C663" s="28">
        <f t="shared" si="72"/>
        <v>-0.2898606596926456</v>
      </c>
      <c r="D663" s="27">
        <f t="shared" si="73"/>
        <v>139220.27054159716</v>
      </c>
      <c r="E663" s="29">
        <f t="shared" si="77"/>
        <v>2E-06</v>
      </c>
      <c r="F663" s="61">
        <v>1</v>
      </c>
      <c r="G663" s="27">
        <f t="shared" si="74"/>
        <v>260</v>
      </c>
      <c r="H663" s="30">
        <v>0</v>
      </c>
      <c r="I663" s="42">
        <f t="shared" si="75"/>
        <v>69.61013527079858</v>
      </c>
      <c r="K663" s="132">
        <f t="shared" si="79"/>
        <v>-0.029682737979039506</v>
      </c>
    </row>
    <row r="664" spans="1:11" ht="12.75">
      <c r="A664" s="27">
        <f t="shared" si="78"/>
        <v>63800000</v>
      </c>
      <c r="B664" s="27">
        <f t="shared" si="76"/>
        <v>70178140</v>
      </c>
      <c r="C664" s="28">
        <f t="shared" si="72"/>
        <v>-0.29062232283158046</v>
      </c>
      <c r="D664" s="27">
        <f t="shared" si="73"/>
        <v>139144.70873766096</v>
      </c>
      <c r="E664" s="29">
        <f t="shared" si="77"/>
        <v>2E-06</v>
      </c>
      <c r="F664" s="61">
        <v>1</v>
      </c>
      <c r="G664" s="27">
        <f t="shared" si="74"/>
        <v>260</v>
      </c>
      <c r="H664" s="30">
        <v>0</v>
      </c>
      <c r="I664" s="42">
        <f t="shared" si="75"/>
        <v>69.57235436883047</v>
      </c>
      <c r="K664" s="132">
        <f t="shared" si="79"/>
        <v>-0.02976073492904048</v>
      </c>
    </row>
    <row r="665" spans="1:11" ht="12.75">
      <c r="A665" s="27">
        <f t="shared" si="78"/>
        <v>63900000</v>
      </c>
      <c r="B665" s="27">
        <f t="shared" si="76"/>
        <v>70278140</v>
      </c>
      <c r="C665" s="28">
        <f t="shared" si="72"/>
        <v>-0.291382997058534</v>
      </c>
      <c r="D665" s="27">
        <f t="shared" si="73"/>
        <v>139068.94915842573</v>
      </c>
      <c r="E665" s="29">
        <f t="shared" si="77"/>
        <v>2E-06</v>
      </c>
      <c r="F665" s="61">
        <v>1</v>
      </c>
      <c r="G665" s="27">
        <f t="shared" si="74"/>
        <v>260</v>
      </c>
      <c r="H665" s="30">
        <v>0</v>
      </c>
      <c r="I665" s="42">
        <f t="shared" si="75"/>
        <v>69.53447457921287</v>
      </c>
      <c r="K665" s="132">
        <f t="shared" si="79"/>
        <v>-0.02983863061102096</v>
      </c>
    </row>
    <row r="666" spans="1:11" ht="12.75">
      <c r="A666" s="27">
        <f t="shared" si="78"/>
        <v>64000000</v>
      </c>
      <c r="B666" s="27">
        <f t="shared" si="76"/>
        <v>70378140</v>
      </c>
      <c r="C666" s="28">
        <f aca="true" t="shared" si="80" ref="C666:C729">$B$3*$B$4/($B666-0.5*$B$9)^2-$B$8*($B666-0.5*$B$9)</f>
        <v>-0.2921426879940647</v>
      </c>
      <c r="D666" s="27">
        <f aca="true" t="shared" si="81" ref="D666:D729">(G666+H666)*C666+D665</f>
        <v>138992.99205954728</v>
      </c>
      <c r="E666" s="29">
        <f t="shared" si="77"/>
        <v>2E-06</v>
      </c>
      <c r="F666" s="61">
        <v>1</v>
      </c>
      <c r="G666" s="27">
        <f aca="true" t="shared" si="82" ref="G666:G729">E666*$B$6*$B$9</f>
        <v>260</v>
      </c>
      <c r="H666" s="30">
        <v>0</v>
      </c>
      <c r="I666" s="42">
        <f aca="true" t="shared" si="83" ref="I666:I729">D666/E666/1000000000</f>
        <v>69.49649602977364</v>
      </c>
      <c r="K666" s="132">
        <f t="shared" si="79"/>
        <v>-0.029916425600545648</v>
      </c>
    </row>
    <row r="667" spans="1:11" ht="12.75">
      <c r="A667" s="27">
        <f t="shared" si="78"/>
        <v>64100000</v>
      </c>
      <c r="B667" s="27">
        <f aca="true" t="shared" si="84" ref="B667:B730">$B$5+A667</f>
        <v>70478140</v>
      </c>
      <c r="C667" s="28">
        <f t="shared" si="80"/>
        <v>-0.2929014012188567</v>
      </c>
      <c r="D667" s="27">
        <f t="shared" si="81"/>
        <v>138916.83769523038</v>
      </c>
      <c r="E667" s="29">
        <f aca="true" t="shared" si="85" ref="E667:E730">F667*$D$13/1000000</f>
        <v>2E-06</v>
      </c>
      <c r="F667" s="61">
        <v>1</v>
      </c>
      <c r="G667" s="27">
        <f t="shared" si="82"/>
        <v>260</v>
      </c>
      <c r="H667" s="30">
        <v>0</v>
      </c>
      <c r="I667" s="42">
        <f t="shared" si="83"/>
        <v>69.45841884761519</v>
      </c>
      <c r="K667" s="132">
        <f t="shared" si="79"/>
        <v>-0.029994120469095987</v>
      </c>
    </row>
    <row r="668" spans="1:11" ht="12.75">
      <c r="A668" s="27">
        <f aca="true" t="shared" si="86" ref="A668:A731">A667+100000</f>
        <v>64200000</v>
      </c>
      <c r="B668" s="27">
        <f t="shared" si="84"/>
        <v>70578140</v>
      </c>
      <c r="C668" s="28">
        <f t="shared" si="80"/>
        <v>-0.2936591422740588</v>
      </c>
      <c r="D668" s="27">
        <f t="shared" si="81"/>
        <v>138840.48631823913</v>
      </c>
      <c r="E668" s="29">
        <f t="shared" si="85"/>
        <v>2E-06</v>
      </c>
      <c r="F668" s="61">
        <v>1</v>
      </c>
      <c r="G668" s="27">
        <f t="shared" si="82"/>
        <v>260</v>
      </c>
      <c r="H668" s="30">
        <v>0</v>
      </c>
      <c r="I668" s="42">
        <f t="shared" si="83"/>
        <v>69.42024315911956</v>
      </c>
      <c r="K668" s="132">
        <f aca="true" t="shared" si="87" ref="K668:K731">C668/$C$26</f>
        <v>-0.03007171578410484</v>
      </c>
    </row>
    <row r="669" spans="1:11" ht="12.75">
      <c r="A669" s="27">
        <f t="shared" si="86"/>
        <v>64300000</v>
      </c>
      <c r="B669" s="27">
        <f t="shared" si="84"/>
        <v>70678140</v>
      </c>
      <c r="C669" s="28">
        <f t="shared" si="80"/>
        <v>-0.29441591666161976</v>
      </c>
      <c r="D669" s="27">
        <f t="shared" si="81"/>
        <v>138763.9381799071</v>
      </c>
      <c r="E669" s="29">
        <f t="shared" si="85"/>
        <v>2E-06</v>
      </c>
      <c r="F669" s="61">
        <v>1</v>
      </c>
      <c r="G669" s="27">
        <f t="shared" si="82"/>
        <v>260</v>
      </c>
      <c r="H669" s="30">
        <v>0</v>
      </c>
      <c r="I669" s="42">
        <f t="shared" si="83"/>
        <v>69.38196908995356</v>
      </c>
      <c r="K669" s="132">
        <f t="shared" si="87"/>
        <v>-0.030149212108990867</v>
      </c>
    </row>
    <row r="670" spans="1:11" ht="12.75">
      <c r="A670" s="27">
        <f t="shared" si="86"/>
        <v>64400000</v>
      </c>
      <c r="B670" s="27">
        <f t="shared" si="84"/>
        <v>70778140</v>
      </c>
      <c r="C670" s="28">
        <f t="shared" si="80"/>
        <v>-0.2951717298446209</v>
      </c>
      <c r="D670" s="27">
        <f t="shared" si="81"/>
        <v>138687.1935301475</v>
      </c>
      <c r="E670" s="29">
        <f t="shared" si="85"/>
        <v>2E-06</v>
      </c>
      <c r="F670" s="61">
        <v>1</v>
      </c>
      <c r="G670" s="27">
        <f t="shared" si="82"/>
        <v>260</v>
      </c>
      <c r="H670" s="30">
        <v>0</v>
      </c>
      <c r="I670" s="42">
        <f t="shared" si="83"/>
        <v>69.34359676507374</v>
      </c>
      <c r="K670" s="132">
        <f t="shared" si="87"/>
        <v>-0.030226610003192572</v>
      </c>
    </row>
    <row r="671" spans="1:11" ht="12.75">
      <c r="A671" s="27">
        <f t="shared" si="86"/>
        <v>64500000</v>
      </c>
      <c r="B671" s="27">
        <f t="shared" si="84"/>
        <v>70878140</v>
      </c>
      <c r="C671" s="28">
        <f t="shared" si="80"/>
        <v>-0.29592658724760496</v>
      </c>
      <c r="D671" s="27">
        <f t="shared" si="81"/>
        <v>138610.25261746312</v>
      </c>
      <c r="E671" s="29">
        <f t="shared" si="85"/>
        <v>2E-06</v>
      </c>
      <c r="F671" s="61">
        <v>1</v>
      </c>
      <c r="G671" s="27">
        <f t="shared" si="82"/>
        <v>260</v>
      </c>
      <c r="H671" s="30">
        <v>0</v>
      </c>
      <c r="I671" s="42">
        <f t="shared" si="83"/>
        <v>69.30512630873157</v>
      </c>
      <c r="K671" s="132">
        <f t="shared" si="87"/>
        <v>-0.030303910022201952</v>
      </c>
    </row>
    <row r="672" spans="1:11" ht="12.75">
      <c r="A672" s="27">
        <f t="shared" si="86"/>
        <v>64600000</v>
      </c>
      <c r="B672" s="27">
        <f t="shared" si="84"/>
        <v>70978140</v>
      </c>
      <c r="C672" s="28">
        <f t="shared" si="80"/>
        <v>-0.2966804942569021</v>
      </c>
      <c r="D672" s="27">
        <f t="shared" si="81"/>
        <v>138533.1156889563</v>
      </c>
      <c r="E672" s="29">
        <f t="shared" si="85"/>
        <v>2E-06</v>
      </c>
      <c r="F672" s="61">
        <v>1</v>
      </c>
      <c r="G672" s="27">
        <f t="shared" si="82"/>
        <v>260</v>
      </c>
      <c r="H672" s="30">
        <v>0</v>
      </c>
      <c r="I672" s="42">
        <f t="shared" si="83"/>
        <v>69.26655784447817</v>
      </c>
      <c r="K672" s="132">
        <f t="shared" si="87"/>
        <v>-0.030381112717597934</v>
      </c>
    </row>
    <row r="673" spans="1:11" ht="12.75">
      <c r="A673" s="27">
        <f t="shared" si="86"/>
        <v>64700000</v>
      </c>
      <c r="B673" s="27">
        <f t="shared" si="84"/>
        <v>71078140</v>
      </c>
      <c r="C673" s="28">
        <f t="shared" si="80"/>
        <v>-0.29743345622095224</v>
      </c>
      <c r="D673" s="27">
        <f t="shared" si="81"/>
        <v>138455.78299033886</v>
      </c>
      <c r="E673" s="29">
        <f t="shared" si="85"/>
        <v>2E-06</v>
      </c>
      <c r="F673" s="61">
        <v>1</v>
      </c>
      <c r="G673" s="27">
        <f t="shared" si="82"/>
        <v>260</v>
      </c>
      <c r="H673" s="30">
        <v>0</v>
      </c>
      <c r="I673" s="42">
        <f t="shared" si="83"/>
        <v>69.22789149516943</v>
      </c>
      <c r="K673" s="132">
        <f t="shared" si="87"/>
        <v>-0.03045821863707932</v>
      </c>
    </row>
    <row r="674" spans="1:11" ht="12.75">
      <c r="A674" s="27">
        <f t="shared" si="86"/>
        <v>64800000</v>
      </c>
      <c r="B674" s="27">
        <f t="shared" si="84"/>
        <v>71178140</v>
      </c>
      <c r="C674" s="28">
        <f t="shared" si="80"/>
        <v>-0.2981854784506245</v>
      </c>
      <c r="D674" s="27">
        <f t="shared" si="81"/>
        <v>138378.2547659417</v>
      </c>
      <c r="E674" s="29">
        <f t="shared" si="85"/>
        <v>2E-06</v>
      </c>
      <c r="F674" s="61">
        <v>1</v>
      </c>
      <c r="G674" s="27">
        <f t="shared" si="82"/>
        <v>260</v>
      </c>
      <c r="H674" s="30">
        <v>0</v>
      </c>
      <c r="I674" s="42">
        <f t="shared" si="83"/>
        <v>69.18912738297085</v>
      </c>
      <c r="K674" s="132">
        <f t="shared" si="87"/>
        <v>-0.030535228324497555</v>
      </c>
    </row>
    <row r="675" spans="1:11" ht="12.75">
      <c r="A675" s="27">
        <f t="shared" si="86"/>
        <v>64900000</v>
      </c>
      <c r="B675" s="27">
        <f t="shared" si="84"/>
        <v>71278140</v>
      </c>
      <c r="C675" s="28">
        <f t="shared" si="80"/>
        <v>-0.29893656621953335</v>
      </c>
      <c r="D675" s="27">
        <f t="shared" si="81"/>
        <v>138300.53125872463</v>
      </c>
      <c r="E675" s="29">
        <f t="shared" si="85"/>
        <v>2E-06</v>
      </c>
      <c r="F675" s="61">
        <v>1</v>
      </c>
      <c r="G675" s="27">
        <f t="shared" si="82"/>
        <v>260</v>
      </c>
      <c r="H675" s="30">
        <v>0</v>
      </c>
      <c r="I675" s="42">
        <f t="shared" si="83"/>
        <v>69.15026562936232</v>
      </c>
      <c r="K675" s="132">
        <f t="shared" si="87"/>
        <v>-0.030612142319889075</v>
      </c>
    </row>
    <row r="676" spans="1:11" ht="12.75">
      <c r="A676" s="27">
        <f t="shared" si="86"/>
        <v>65000000</v>
      </c>
      <c r="B676" s="27">
        <f t="shared" si="84"/>
        <v>71378140</v>
      </c>
      <c r="C676" s="28">
        <f t="shared" si="80"/>
        <v>-0.29968672476435226</v>
      </c>
      <c r="D676" s="27">
        <f t="shared" si="81"/>
        <v>138222.6127102859</v>
      </c>
      <c r="E676" s="29">
        <f t="shared" si="85"/>
        <v>2E-06</v>
      </c>
      <c r="F676" s="61">
        <v>1</v>
      </c>
      <c r="G676" s="27">
        <f t="shared" si="82"/>
        <v>260</v>
      </c>
      <c r="H676" s="30">
        <v>0</v>
      </c>
      <c r="I676" s="42">
        <f t="shared" si="83"/>
        <v>69.11130635514296</v>
      </c>
      <c r="K676" s="132">
        <f t="shared" si="87"/>
        <v>-0.030688961159507422</v>
      </c>
    </row>
    <row r="677" spans="1:11" ht="12.75">
      <c r="A677" s="27">
        <f t="shared" si="86"/>
        <v>65100000</v>
      </c>
      <c r="B677" s="27">
        <f t="shared" si="84"/>
        <v>71478140</v>
      </c>
      <c r="C677" s="28">
        <f t="shared" si="80"/>
        <v>-0.30043595928512323</v>
      </c>
      <c r="D677" s="27">
        <f t="shared" si="81"/>
        <v>138144.49936087176</v>
      </c>
      <c r="E677" s="29">
        <f t="shared" si="85"/>
        <v>2E-06</v>
      </c>
      <c r="F677" s="61">
        <v>1</v>
      </c>
      <c r="G677" s="27">
        <f t="shared" si="82"/>
        <v>260</v>
      </c>
      <c r="H677" s="30">
        <v>0</v>
      </c>
      <c r="I677" s="42">
        <f t="shared" si="83"/>
        <v>69.07224968043589</v>
      </c>
      <c r="K677" s="132">
        <f t="shared" si="87"/>
        <v>-0.03076568537585495</v>
      </c>
    </row>
    <row r="678" spans="1:11" ht="12.75">
      <c r="A678" s="27">
        <f t="shared" si="86"/>
        <v>65200000</v>
      </c>
      <c r="B678" s="27">
        <f t="shared" si="84"/>
        <v>71578140</v>
      </c>
      <c r="C678" s="28">
        <f t="shared" si="80"/>
        <v>-0.30118427494556405</v>
      </c>
      <c r="D678" s="27">
        <f t="shared" si="81"/>
        <v>138066.19144938592</v>
      </c>
      <c r="E678" s="29">
        <f t="shared" si="85"/>
        <v>2E-06</v>
      </c>
      <c r="F678" s="61">
        <v>1</v>
      </c>
      <c r="G678" s="27">
        <f t="shared" si="82"/>
        <v>260</v>
      </c>
      <c r="H678" s="30">
        <v>0</v>
      </c>
      <c r="I678" s="42">
        <f t="shared" si="83"/>
        <v>69.03309572469296</v>
      </c>
      <c r="K678" s="132">
        <f t="shared" si="87"/>
        <v>-0.030842315497714292</v>
      </c>
    </row>
    <row r="679" spans="1:11" ht="12.75">
      <c r="A679" s="27">
        <f t="shared" si="86"/>
        <v>65300000</v>
      </c>
      <c r="B679" s="27">
        <f t="shared" si="84"/>
        <v>71678140</v>
      </c>
      <c r="C679" s="28">
        <f t="shared" si="80"/>
        <v>-0.30193167687337247</v>
      </c>
      <c r="D679" s="27">
        <f t="shared" si="81"/>
        <v>137987.68921339884</v>
      </c>
      <c r="E679" s="29">
        <f t="shared" si="85"/>
        <v>2E-06</v>
      </c>
      <c r="F679" s="61">
        <v>1</v>
      </c>
      <c r="G679" s="27">
        <f t="shared" si="82"/>
        <v>260</v>
      </c>
      <c r="H679" s="30">
        <v>0</v>
      </c>
      <c r="I679" s="42">
        <f t="shared" si="83"/>
        <v>68.99384460669943</v>
      </c>
      <c r="K679" s="132">
        <f t="shared" si="87"/>
        <v>-0.0309188520501795</v>
      </c>
    </row>
    <row r="680" spans="1:11" ht="12.75">
      <c r="A680" s="27">
        <f t="shared" si="86"/>
        <v>65400000</v>
      </c>
      <c r="B680" s="27">
        <f t="shared" si="84"/>
        <v>71778140</v>
      </c>
      <c r="C680" s="28">
        <f t="shared" si="80"/>
        <v>-0.30267817016052706</v>
      </c>
      <c r="D680" s="27">
        <f t="shared" si="81"/>
        <v>137908.99288915712</v>
      </c>
      <c r="E680" s="29">
        <f t="shared" si="85"/>
        <v>2E-06</v>
      </c>
      <c r="F680" s="61">
        <v>1</v>
      </c>
      <c r="G680" s="27">
        <f t="shared" si="82"/>
        <v>260</v>
      </c>
      <c r="H680" s="30">
        <v>0</v>
      </c>
      <c r="I680" s="42">
        <f t="shared" si="83"/>
        <v>68.95449644457857</v>
      </c>
      <c r="K680" s="132">
        <f t="shared" si="87"/>
        <v>-0.03099529555468686</v>
      </c>
    </row>
    <row r="681" spans="1:11" ht="12.75">
      <c r="A681" s="27">
        <f t="shared" si="86"/>
        <v>65500000</v>
      </c>
      <c r="B681" s="27">
        <f t="shared" si="84"/>
        <v>71878140</v>
      </c>
      <c r="C681" s="28">
        <f t="shared" si="80"/>
        <v>-0.30342375986358566</v>
      </c>
      <c r="D681" s="27">
        <f t="shared" si="81"/>
        <v>137830.1027115926</v>
      </c>
      <c r="E681" s="29">
        <f t="shared" si="85"/>
        <v>2E-06</v>
      </c>
      <c r="F681" s="61">
        <v>1</v>
      </c>
      <c r="G681" s="27">
        <f t="shared" si="82"/>
        <v>260</v>
      </c>
      <c r="H681" s="30">
        <v>0</v>
      </c>
      <c r="I681" s="42">
        <f t="shared" si="83"/>
        <v>68.9150513557963</v>
      </c>
      <c r="K681" s="132">
        <f t="shared" si="87"/>
        <v>-0.031071646529045458</v>
      </c>
    </row>
    <row r="682" spans="1:11" ht="12.75">
      <c r="A682" s="27">
        <f t="shared" si="86"/>
        <v>65600000</v>
      </c>
      <c r="B682" s="27">
        <f t="shared" si="84"/>
        <v>71978140</v>
      </c>
      <c r="C682" s="28">
        <f t="shared" si="80"/>
        <v>-0.3041684510039804</v>
      </c>
      <c r="D682" s="27">
        <f t="shared" si="81"/>
        <v>137751.01891433157</v>
      </c>
      <c r="E682" s="29">
        <f t="shared" si="85"/>
        <v>2E-06</v>
      </c>
      <c r="F682" s="61">
        <v>1</v>
      </c>
      <c r="G682" s="27">
        <f t="shared" si="82"/>
        <v>260</v>
      </c>
      <c r="H682" s="30">
        <v>0</v>
      </c>
      <c r="I682" s="42">
        <f t="shared" si="83"/>
        <v>68.87550945716579</v>
      </c>
      <c r="K682" s="132">
        <f t="shared" si="87"/>
        <v>-0.031147905487467365</v>
      </c>
    </row>
    <row r="683" spans="1:11" ht="12.75">
      <c r="A683" s="27">
        <f t="shared" si="86"/>
        <v>65700000</v>
      </c>
      <c r="B683" s="27">
        <f t="shared" si="84"/>
        <v>72078140</v>
      </c>
      <c r="C683" s="28">
        <f t="shared" si="80"/>
        <v>-0.30491224856831023</v>
      </c>
      <c r="D683" s="27">
        <f t="shared" si="81"/>
        <v>137671.74172970382</v>
      </c>
      <c r="E683" s="29">
        <f t="shared" si="85"/>
        <v>2E-06</v>
      </c>
      <c r="F683" s="61">
        <v>1</v>
      </c>
      <c r="G683" s="27">
        <f t="shared" si="82"/>
        <v>260</v>
      </c>
      <c r="H683" s="30">
        <v>0</v>
      </c>
      <c r="I683" s="42">
        <f t="shared" si="83"/>
        <v>68.83587086485191</v>
      </c>
      <c r="K683" s="132">
        <f t="shared" si="87"/>
        <v>-0.031224072940597643</v>
      </c>
    </row>
    <row r="684" spans="1:11" ht="12.75">
      <c r="A684" s="27">
        <f t="shared" si="86"/>
        <v>65800000</v>
      </c>
      <c r="B684" s="27">
        <f t="shared" si="84"/>
        <v>72178140</v>
      </c>
      <c r="C684" s="28">
        <f t="shared" si="80"/>
        <v>-0.30565515750863037</v>
      </c>
      <c r="D684" s="27">
        <f t="shared" si="81"/>
        <v>137592.27138875157</v>
      </c>
      <c r="E684" s="29">
        <f t="shared" si="85"/>
        <v>2E-06</v>
      </c>
      <c r="F684" s="61">
        <v>1</v>
      </c>
      <c r="G684" s="27">
        <f t="shared" si="82"/>
        <v>260</v>
      </c>
      <c r="H684" s="30">
        <v>0</v>
      </c>
      <c r="I684" s="42">
        <f t="shared" si="83"/>
        <v>68.79613569437579</v>
      </c>
      <c r="K684" s="132">
        <f t="shared" si="87"/>
        <v>-0.03130014939554393</v>
      </c>
    </row>
    <row r="685" spans="1:11" ht="12.75">
      <c r="A685" s="27">
        <f t="shared" si="86"/>
        <v>65900000</v>
      </c>
      <c r="B685" s="27">
        <f t="shared" si="84"/>
        <v>72278140</v>
      </c>
      <c r="C685" s="28">
        <f t="shared" si="80"/>
        <v>-0.3063971827427393</v>
      </c>
      <c r="D685" s="27">
        <f t="shared" si="81"/>
        <v>137512.60812123845</v>
      </c>
      <c r="E685" s="29">
        <f t="shared" si="85"/>
        <v>2E-06</v>
      </c>
      <c r="F685" s="61">
        <v>1</v>
      </c>
      <c r="G685" s="27">
        <f t="shared" si="82"/>
        <v>260</v>
      </c>
      <c r="H685" s="30">
        <v>0</v>
      </c>
      <c r="I685" s="42">
        <f t="shared" si="83"/>
        <v>68.75630406061923</v>
      </c>
      <c r="K685" s="132">
        <f t="shared" si="87"/>
        <v>-0.03137613535590587</v>
      </c>
    </row>
    <row r="686" spans="1:11" ht="12.75">
      <c r="A686" s="27">
        <f t="shared" si="86"/>
        <v>66000000</v>
      </c>
      <c r="B686" s="27">
        <f t="shared" si="84"/>
        <v>72378140</v>
      </c>
      <c r="C686" s="28">
        <f t="shared" si="80"/>
        <v>-0.3071383291544624</v>
      </c>
      <c r="D686" s="27">
        <f t="shared" si="81"/>
        <v>137432.7521556583</v>
      </c>
      <c r="E686" s="29">
        <f t="shared" si="85"/>
        <v>2E-06</v>
      </c>
      <c r="F686" s="61">
        <v>1</v>
      </c>
      <c r="G686" s="27">
        <f t="shared" si="82"/>
        <v>260</v>
      </c>
      <c r="H686" s="30">
        <v>0</v>
      </c>
      <c r="I686" s="42">
        <f t="shared" si="83"/>
        <v>68.71637607782915</v>
      </c>
      <c r="K686" s="132">
        <f t="shared" si="87"/>
        <v>-0.03145203132180413</v>
      </c>
    </row>
    <row r="687" spans="1:11" ht="12.75">
      <c r="A687" s="27">
        <f t="shared" si="86"/>
        <v>66100000</v>
      </c>
      <c r="B687" s="27">
        <f t="shared" si="84"/>
        <v>72478140</v>
      </c>
      <c r="C687" s="28">
        <f t="shared" si="80"/>
        <v>-0.30787860159393343</v>
      </c>
      <c r="D687" s="27">
        <f t="shared" si="81"/>
        <v>137352.70371924387</v>
      </c>
      <c r="E687" s="29">
        <f t="shared" si="85"/>
        <v>2E-06</v>
      </c>
      <c r="F687" s="61">
        <v>1</v>
      </c>
      <c r="G687" s="27">
        <f t="shared" si="82"/>
        <v>260</v>
      </c>
      <c r="H687" s="30">
        <v>0</v>
      </c>
      <c r="I687" s="42">
        <f t="shared" si="83"/>
        <v>68.67635185962195</v>
      </c>
      <c r="K687" s="132">
        <f t="shared" si="87"/>
        <v>-0.031527837789909266</v>
      </c>
    </row>
    <row r="688" spans="1:11" ht="12.75">
      <c r="A688" s="27">
        <f t="shared" si="86"/>
        <v>66200000</v>
      </c>
      <c r="B688" s="27">
        <f t="shared" si="84"/>
        <v>72578140</v>
      </c>
      <c r="C688" s="28">
        <f t="shared" si="80"/>
        <v>-0.3086180048778731</v>
      </c>
      <c r="D688" s="27">
        <f t="shared" si="81"/>
        <v>137272.46303797563</v>
      </c>
      <c r="E688" s="29">
        <f t="shared" si="85"/>
        <v>2E-06</v>
      </c>
      <c r="F688" s="61">
        <v>1</v>
      </c>
      <c r="G688" s="27">
        <f t="shared" si="82"/>
        <v>260</v>
      </c>
      <c r="H688" s="30">
        <v>0</v>
      </c>
      <c r="I688" s="42">
        <f t="shared" si="83"/>
        <v>68.63623151898781</v>
      </c>
      <c r="K688" s="132">
        <f t="shared" si="87"/>
        <v>-0.03160355525347019</v>
      </c>
    </row>
    <row r="689" spans="1:11" ht="12.75">
      <c r="A689" s="27">
        <f t="shared" si="86"/>
        <v>66300000</v>
      </c>
      <c r="B689" s="27">
        <f t="shared" si="84"/>
        <v>72678140</v>
      </c>
      <c r="C689" s="28">
        <f t="shared" si="80"/>
        <v>-0.30935654378986466</v>
      </c>
      <c r="D689" s="27">
        <f t="shared" si="81"/>
        <v>137192.03033659025</v>
      </c>
      <c r="E689" s="29">
        <f t="shared" si="85"/>
        <v>2E-06</v>
      </c>
      <c r="F689" s="61">
        <v>1</v>
      </c>
      <c r="G689" s="27">
        <f t="shared" si="82"/>
        <v>260</v>
      </c>
      <c r="H689" s="30">
        <v>0</v>
      </c>
      <c r="I689" s="42">
        <f t="shared" si="83"/>
        <v>68.59601516829512</v>
      </c>
      <c r="K689" s="132">
        <f t="shared" si="87"/>
        <v>-0.031679184202342434</v>
      </c>
    </row>
    <row r="690" spans="1:11" ht="12.75">
      <c r="A690" s="27">
        <f t="shared" si="86"/>
        <v>66400000</v>
      </c>
      <c r="B690" s="27">
        <f t="shared" si="84"/>
        <v>72778140</v>
      </c>
      <c r="C690" s="28">
        <f t="shared" si="80"/>
        <v>-0.31009422308062734</v>
      </c>
      <c r="D690" s="27">
        <f t="shared" si="81"/>
        <v>137111.4058385893</v>
      </c>
      <c r="E690" s="29">
        <f t="shared" si="85"/>
        <v>2E-06</v>
      </c>
      <c r="F690" s="61">
        <v>1</v>
      </c>
      <c r="G690" s="27">
        <f t="shared" si="82"/>
        <v>260</v>
      </c>
      <c r="H690" s="30">
        <v>0</v>
      </c>
      <c r="I690" s="42">
        <f t="shared" si="83"/>
        <v>68.55570291929466</v>
      </c>
      <c r="K690" s="132">
        <f t="shared" si="87"/>
        <v>-0.03175472512301614</v>
      </c>
    </row>
    <row r="691" spans="1:11" ht="12.75">
      <c r="A691" s="27">
        <f t="shared" si="86"/>
        <v>66500000</v>
      </c>
      <c r="B691" s="27">
        <f t="shared" si="84"/>
        <v>72878140</v>
      </c>
      <c r="C691" s="28">
        <f t="shared" si="80"/>
        <v>-0.3108310474682867</v>
      </c>
      <c r="D691" s="27">
        <f t="shared" si="81"/>
        <v>137030.58976624755</v>
      </c>
      <c r="E691" s="29">
        <f t="shared" si="85"/>
        <v>2E-06</v>
      </c>
      <c r="F691" s="61">
        <v>1</v>
      </c>
      <c r="G691" s="27">
        <f t="shared" si="82"/>
        <v>260</v>
      </c>
      <c r="H691" s="30">
        <v>0</v>
      </c>
      <c r="I691" s="42">
        <f t="shared" si="83"/>
        <v>68.51529488312377</v>
      </c>
      <c r="K691" s="132">
        <f t="shared" si="87"/>
        <v>-0.031830178498643766</v>
      </c>
    </row>
    <row r="692" spans="1:11" ht="12.75">
      <c r="A692" s="27">
        <f t="shared" si="86"/>
        <v>66600000</v>
      </c>
      <c r="B692" s="27">
        <f t="shared" si="84"/>
        <v>72978140</v>
      </c>
      <c r="C692" s="28">
        <f t="shared" si="80"/>
        <v>-0.3115670216386429</v>
      </c>
      <c r="D692" s="27">
        <f t="shared" si="81"/>
        <v>136949.5823406215</v>
      </c>
      <c r="E692" s="29">
        <f t="shared" si="85"/>
        <v>2E-06</v>
      </c>
      <c r="F692" s="61">
        <v>1</v>
      </c>
      <c r="G692" s="27">
        <f t="shared" si="82"/>
        <v>260</v>
      </c>
      <c r="H692" s="30">
        <v>0</v>
      </c>
      <c r="I692" s="42">
        <f t="shared" si="83"/>
        <v>68.47479117031075</v>
      </c>
      <c r="K692" s="132">
        <f t="shared" si="87"/>
        <v>-0.0319055448090675</v>
      </c>
    </row>
    <row r="693" spans="1:11" ht="12.75">
      <c r="A693" s="27">
        <f t="shared" si="86"/>
        <v>66700000</v>
      </c>
      <c r="B693" s="27">
        <f t="shared" si="84"/>
        <v>73078140</v>
      </c>
      <c r="C693" s="28">
        <f t="shared" si="80"/>
        <v>-0.3123021502454358</v>
      </c>
      <c r="D693" s="27">
        <f t="shared" si="81"/>
        <v>136868.3837815577</v>
      </c>
      <c r="E693" s="29">
        <f t="shared" si="85"/>
        <v>2E-06</v>
      </c>
      <c r="F693" s="61">
        <v>1</v>
      </c>
      <c r="G693" s="27">
        <f t="shared" si="82"/>
        <v>260</v>
      </c>
      <c r="H693" s="30">
        <v>0</v>
      </c>
      <c r="I693" s="42">
        <f t="shared" si="83"/>
        <v>68.43419189077885</v>
      </c>
      <c r="K693" s="132">
        <f t="shared" si="87"/>
        <v>-0.03198082453084646</v>
      </c>
    </row>
    <row r="694" spans="1:11" ht="12.75">
      <c r="A694" s="27">
        <f t="shared" si="86"/>
        <v>66800000</v>
      </c>
      <c r="B694" s="27">
        <f t="shared" si="84"/>
        <v>73178140</v>
      </c>
      <c r="C694" s="28">
        <f t="shared" si="80"/>
        <v>-0.3130364379106079</v>
      </c>
      <c r="D694" s="27">
        <f t="shared" si="81"/>
        <v>136786.99430770095</v>
      </c>
      <c r="E694" s="29">
        <f t="shared" si="85"/>
        <v>2E-06</v>
      </c>
      <c r="F694" s="61">
        <v>1</v>
      </c>
      <c r="G694" s="27">
        <f t="shared" si="82"/>
        <v>260</v>
      </c>
      <c r="H694" s="30">
        <v>0</v>
      </c>
      <c r="I694" s="42">
        <f t="shared" si="83"/>
        <v>68.39349715385048</v>
      </c>
      <c r="K694" s="132">
        <f t="shared" si="87"/>
        <v>-0.03205601813728363</v>
      </c>
    </row>
    <row r="695" spans="1:11" ht="12.75">
      <c r="A695" s="27">
        <f t="shared" si="86"/>
        <v>66900000</v>
      </c>
      <c r="B695" s="27">
        <f t="shared" si="84"/>
        <v>73278140</v>
      </c>
      <c r="C695" s="28">
        <f t="shared" si="80"/>
        <v>-0.31376988922456495</v>
      </c>
      <c r="D695" s="27">
        <f t="shared" si="81"/>
        <v>136705.41413650257</v>
      </c>
      <c r="E695" s="29">
        <f t="shared" si="85"/>
        <v>2E-06</v>
      </c>
      <c r="F695" s="61">
        <v>1</v>
      </c>
      <c r="G695" s="27">
        <f t="shared" si="82"/>
        <v>260</v>
      </c>
      <c r="H695" s="30">
        <v>0</v>
      </c>
      <c r="I695" s="42">
        <f t="shared" si="83"/>
        <v>68.35270706825129</v>
      </c>
      <c r="K695" s="132">
        <f t="shared" si="87"/>
        <v>-0.032131126098452464</v>
      </c>
    </row>
    <row r="696" spans="1:11" ht="12.75">
      <c r="A696" s="27">
        <f t="shared" si="86"/>
        <v>67000000</v>
      </c>
      <c r="B696" s="27">
        <f t="shared" si="84"/>
        <v>73378140</v>
      </c>
      <c r="C696" s="28">
        <f t="shared" si="80"/>
        <v>-0.3145025087464335</v>
      </c>
      <c r="D696" s="27">
        <f t="shared" si="81"/>
        <v>136623.6434842285</v>
      </c>
      <c r="E696" s="29">
        <f t="shared" si="85"/>
        <v>2E-06</v>
      </c>
      <c r="F696" s="61">
        <v>1</v>
      </c>
      <c r="G696" s="27">
        <f t="shared" si="82"/>
        <v>260</v>
      </c>
      <c r="H696" s="30">
        <v>0</v>
      </c>
      <c r="I696" s="42">
        <f t="shared" si="83"/>
        <v>68.31182174211425</v>
      </c>
      <c r="K696" s="132">
        <f t="shared" si="87"/>
        <v>-0.03220614888122337</v>
      </c>
    </row>
    <row r="697" spans="1:11" ht="12.75">
      <c r="A697" s="27">
        <f t="shared" si="86"/>
        <v>67100000</v>
      </c>
      <c r="B697" s="27">
        <f t="shared" si="84"/>
        <v>73478140</v>
      </c>
      <c r="C697" s="28">
        <f t="shared" si="80"/>
        <v>-0.3152343010043164</v>
      </c>
      <c r="D697" s="27">
        <f t="shared" si="81"/>
        <v>136541.68256596738</v>
      </c>
      <c r="E697" s="29">
        <f t="shared" si="85"/>
        <v>2E-06</v>
      </c>
      <c r="F697" s="61">
        <v>1</v>
      </c>
      <c r="G697" s="27">
        <f t="shared" si="82"/>
        <v>260</v>
      </c>
      <c r="H697" s="30">
        <v>0</v>
      </c>
      <c r="I697" s="42">
        <f t="shared" si="83"/>
        <v>68.27084128298368</v>
      </c>
      <c r="K697" s="132">
        <f t="shared" si="87"/>
        <v>-0.0322810869492898</v>
      </c>
    </row>
    <row r="698" spans="1:11" ht="12.75">
      <c r="A698" s="27">
        <f t="shared" si="86"/>
        <v>67200000</v>
      </c>
      <c r="B698" s="27">
        <f t="shared" si="84"/>
        <v>73578140</v>
      </c>
      <c r="C698" s="28">
        <f t="shared" si="80"/>
        <v>-0.31596527049554574</v>
      </c>
      <c r="D698" s="27">
        <f t="shared" si="81"/>
        <v>136459.53159563855</v>
      </c>
      <c r="E698" s="29">
        <f t="shared" si="85"/>
        <v>2E-06</v>
      </c>
      <c r="F698" s="61">
        <v>1</v>
      </c>
      <c r="G698" s="27">
        <f t="shared" si="82"/>
        <v>260</v>
      </c>
      <c r="H698" s="30">
        <v>0</v>
      </c>
      <c r="I698" s="42">
        <f t="shared" si="83"/>
        <v>68.22976579781927</v>
      </c>
      <c r="K698" s="132">
        <f t="shared" si="87"/>
        <v>-0.032355940763194174</v>
      </c>
    </row>
    <row r="699" spans="1:11" ht="12.75">
      <c r="A699" s="27">
        <f t="shared" si="86"/>
        <v>67300000</v>
      </c>
      <c r="B699" s="27">
        <f t="shared" si="84"/>
        <v>73678140</v>
      </c>
      <c r="C699" s="28">
        <f t="shared" si="80"/>
        <v>-0.3166954216869338</v>
      </c>
      <c r="D699" s="27">
        <f t="shared" si="81"/>
        <v>136377.19078599993</v>
      </c>
      <c r="E699" s="29">
        <f t="shared" si="85"/>
        <v>2E-06</v>
      </c>
      <c r="F699" s="61">
        <v>1</v>
      </c>
      <c r="G699" s="27">
        <f t="shared" si="82"/>
        <v>260</v>
      </c>
      <c r="H699" s="30">
        <v>0</v>
      </c>
      <c r="I699" s="42">
        <f t="shared" si="83"/>
        <v>68.18859539299997</v>
      </c>
      <c r="K699" s="132">
        <f t="shared" si="87"/>
        <v>-0.03243071078035358</v>
      </c>
    </row>
    <row r="700" spans="1:11" ht="12.75">
      <c r="A700" s="27">
        <f t="shared" si="86"/>
        <v>67400000</v>
      </c>
      <c r="B700" s="27">
        <f t="shared" si="84"/>
        <v>73778140</v>
      </c>
      <c r="C700" s="28">
        <f t="shared" si="80"/>
        <v>-0.31742475901502076</v>
      </c>
      <c r="D700" s="27">
        <f t="shared" si="81"/>
        <v>136294.66034865603</v>
      </c>
      <c r="E700" s="29">
        <f t="shared" si="85"/>
        <v>2E-06</v>
      </c>
      <c r="F700" s="61">
        <v>1</v>
      </c>
      <c r="G700" s="27">
        <f t="shared" si="82"/>
        <v>260</v>
      </c>
      <c r="H700" s="30">
        <v>0</v>
      </c>
      <c r="I700" s="42">
        <f t="shared" si="83"/>
        <v>68.14733017432802</v>
      </c>
      <c r="K700" s="132">
        <f t="shared" si="87"/>
        <v>-0.032505397455085135</v>
      </c>
    </row>
    <row r="701" spans="1:11" ht="12.75">
      <c r="A701" s="27">
        <f t="shared" si="86"/>
        <v>67500000</v>
      </c>
      <c r="B701" s="27">
        <f t="shared" si="84"/>
        <v>73878140</v>
      </c>
      <c r="C701" s="28">
        <f t="shared" si="80"/>
        <v>-0.31815328688632083</v>
      </c>
      <c r="D701" s="27">
        <f t="shared" si="81"/>
        <v>136211.94049406558</v>
      </c>
      <c r="E701" s="29">
        <f t="shared" si="85"/>
        <v>2E-06</v>
      </c>
      <c r="F701" s="61">
        <v>1</v>
      </c>
      <c r="G701" s="27">
        <f t="shared" si="82"/>
        <v>260</v>
      </c>
      <c r="H701" s="30">
        <v>0</v>
      </c>
      <c r="I701" s="42">
        <f t="shared" si="83"/>
        <v>68.10597024703279</v>
      </c>
      <c r="K701" s="132">
        <f t="shared" si="87"/>
        <v>-0.03258000123863119</v>
      </c>
    </row>
    <row r="702" spans="1:11" ht="12.75">
      <c r="A702" s="27">
        <f t="shared" si="86"/>
        <v>67600000</v>
      </c>
      <c r="B702" s="27">
        <f t="shared" si="84"/>
        <v>73978140</v>
      </c>
      <c r="C702" s="28">
        <f t="shared" si="80"/>
        <v>-0.3188810096775655</v>
      </c>
      <c r="D702" s="27">
        <f t="shared" si="81"/>
        <v>136129.0314315494</v>
      </c>
      <c r="E702" s="29">
        <f t="shared" si="85"/>
        <v>2E-06</v>
      </c>
      <c r="F702" s="61">
        <v>1</v>
      </c>
      <c r="G702" s="27">
        <f t="shared" si="82"/>
        <v>260</v>
      </c>
      <c r="H702" s="30">
        <v>0</v>
      </c>
      <c r="I702" s="42">
        <f t="shared" si="83"/>
        <v>68.0645157157747</v>
      </c>
      <c r="K702" s="132">
        <f t="shared" si="87"/>
        <v>-0.032654522579184254</v>
      </c>
    </row>
    <row r="703" spans="1:11" ht="12.75">
      <c r="A703" s="27">
        <f t="shared" si="86"/>
        <v>67700000</v>
      </c>
      <c r="B703" s="27">
        <f t="shared" si="84"/>
        <v>74078140</v>
      </c>
      <c r="C703" s="28">
        <f t="shared" si="80"/>
        <v>-0.31960793173594537</v>
      </c>
      <c r="D703" s="27">
        <f t="shared" si="81"/>
        <v>136045.93336929806</v>
      </c>
      <c r="E703" s="29">
        <f t="shared" si="85"/>
        <v>2E-06</v>
      </c>
      <c r="F703" s="61">
        <v>1</v>
      </c>
      <c r="G703" s="27">
        <f t="shared" si="82"/>
        <v>260</v>
      </c>
      <c r="H703" s="30">
        <v>0</v>
      </c>
      <c r="I703" s="42">
        <f t="shared" si="83"/>
        <v>68.02296668464903</v>
      </c>
      <c r="K703" s="132">
        <f t="shared" si="87"/>
        <v>-0.03272896192191173</v>
      </c>
    </row>
    <row r="704" spans="1:11" ht="12.75">
      <c r="A704" s="27">
        <f t="shared" si="86"/>
        <v>67800000</v>
      </c>
      <c r="B704" s="27">
        <f t="shared" si="84"/>
        <v>74178140</v>
      </c>
      <c r="C704" s="28">
        <f t="shared" si="80"/>
        <v>-0.3203340573793483</v>
      </c>
      <c r="D704" s="27">
        <f t="shared" si="81"/>
        <v>135962.64651437942</v>
      </c>
      <c r="E704" s="29">
        <f t="shared" si="85"/>
        <v>2E-06</v>
      </c>
      <c r="F704" s="61">
        <v>1</v>
      </c>
      <c r="G704" s="27">
        <f t="shared" si="82"/>
        <v>260</v>
      </c>
      <c r="H704" s="30">
        <v>0</v>
      </c>
      <c r="I704" s="42">
        <f t="shared" si="83"/>
        <v>67.98132325718971</v>
      </c>
      <c r="K704" s="132">
        <f t="shared" si="87"/>
        <v>-0.03280331970898033</v>
      </c>
    </row>
    <row r="705" spans="1:11" ht="12.75">
      <c r="A705" s="27">
        <f t="shared" si="86"/>
        <v>67900000</v>
      </c>
      <c r="B705" s="27">
        <f t="shared" si="84"/>
        <v>74278140</v>
      </c>
      <c r="C705" s="28">
        <f t="shared" si="80"/>
        <v>-0.32105939089659674</v>
      </c>
      <c r="D705" s="27">
        <f t="shared" si="81"/>
        <v>135879.1710727463</v>
      </c>
      <c r="E705" s="29">
        <f t="shared" si="85"/>
        <v>2E-06</v>
      </c>
      <c r="F705" s="61">
        <v>1</v>
      </c>
      <c r="G705" s="27">
        <f t="shared" si="82"/>
        <v>260</v>
      </c>
      <c r="H705" s="30">
        <v>0</v>
      </c>
      <c r="I705" s="42">
        <f t="shared" si="83"/>
        <v>67.93958553637316</v>
      </c>
      <c r="K705" s="132">
        <f t="shared" si="87"/>
        <v>-0.032877596379580376</v>
      </c>
    </row>
    <row r="706" spans="1:11" ht="12.75">
      <c r="A706" s="27">
        <f t="shared" si="86"/>
        <v>68000000</v>
      </c>
      <c r="B706" s="27">
        <f t="shared" si="84"/>
        <v>74378140</v>
      </c>
      <c r="C706" s="28">
        <f t="shared" si="80"/>
        <v>-0.3217839365476819</v>
      </c>
      <c r="D706" s="27">
        <f t="shared" si="81"/>
        <v>135795.5072492439</v>
      </c>
      <c r="E706" s="29">
        <f t="shared" si="85"/>
        <v>2E-06</v>
      </c>
      <c r="F706" s="61">
        <v>1</v>
      </c>
      <c r="G706" s="27">
        <f t="shared" si="82"/>
        <v>260</v>
      </c>
      <c r="H706" s="30">
        <v>0</v>
      </c>
      <c r="I706" s="42">
        <f t="shared" si="83"/>
        <v>67.89775362462196</v>
      </c>
      <c r="K706" s="132">
        <f t="shared" si="87"/>
        <v>-0.03295179236994974</v>
      </c>
    </row>
    <row r="707" spans="1:11" ht="12.75">
      <c r="A707" s="27">
        <f t="shared" si="86"/>
        <v>68100000</v>
      </c>
      <c r="B707" s="27">
        <f t="shared" si="84"/>
        <v>74478140</v>
      </c>
      <c r="C707" s="28">
        <f t="shared" si="80"/>
        <v>-0.3225076985639961</v>
      </c>
      <c r="D707" s="27">
        <f t="shared" si="81"/>
        <v>135711.65524761728</v>
      </c>
      <c r="E707" s="29">
        <f t="shared" si="85"/>
        <v>2E-06</v>
      </c>
      <c r="F707" s="61">
        <v>1</v>
      </c>
      <c r="G707" s="27">
        <f t="shared" si="82"/>
        <v>260</v>
      </c>
      <c r="H707" s="30">
        <v>0</v>
      </c>
      <c r="I707" s="42">
        <f t="shared" si="83"/>
        <v>67.85582762380864</v>
      </c>
      <c r="K707" s="132">
        <f t="shared" si="87"/>
        <v>-0.033025908113397694</v>
      </c>
    </row>
    <row r="708" spans="1:11" ht="12.75">
      <c r="A708" s="27">
        <f t="shared" si="86"/>
        <v>68200000</v>
      </c>
      <c r="B708" s="27">
        <f t="shared" si="84"/>
        <v>74578140</v>
      </c>
      <c r="C708" s="28">
        <f t="shared" si="80"/>
        <v>-0.32323068114856274</v>
      </c>
      <c r="D708" s="27">
        <f t="shared" si="81"/>
        <v>135627.61527051864</v>
      </c>
      <c r="E708" s="29">
        <f t="shared" si="85"/>
        <v>2E-06</v>
      </c>
      <c r="F708" s="61">
        <v>1</v>
      </c>
      <c r="G708" s="27">
        <f t="shared" si="82"/>
        <v>260</v>
      </c>
      <c r="H708" s="30">
        <v>0</v>
      </c>
      <c r="I708" s="42">
        <f t="shared" si="83"/>
        <v>67.81380763525932</v>
      </c>
      <c r="K708" s="132">
        <f t="shared" si="87"/>
        <v>-0.033099944040328434</v>
      </c>
    </row>
    <row r="709" spans="1:11" ht="12.75">
      <c r="A709" s="27">
        <f t="shared" si="86"/>
        <v>68300000</v>
      </c>
      <c r="B709" s="27">
        <f t="shared" si="84"/>
        <v>74678140</v>
      </c>
      <c r="C709" s="28">
        <f t="shared" si="80"/>
        <v>-0.32395288847626447</v>
      </c>
      <c r="D709" s="27">
        <f t="shared" si="81"/>
        <v>135543.3875195148</v>
      </c>
      <c r="E709" s="29">
        <f t="shared" si="85"/>
        <v>2E-06</v>
      </c>
      <c r="F709" s="61">
        <v>1</v>
      </c>
      <c r="G709" s="27">
        <f t="shared" si="82"/>
        <v>260</v>
      </c>
      <c r="H709" s="30">
        <v>0</v>
      </c>
      <c r="I709" s="42">
        <f t="shared" si="83"/>
        <v>67.7716937597574</v>
      </c>
      <c r="K709" s="132">
        <f t="shared" si="87"/>
        <v>-0.033173900578264436</v>
      </c>
    </row>
    <row r="710" spans="1:11" ht="12.75">
      <c r="A710" s="27">
        <f t="shared" si="86"/>
        <v>68400000</v>
      </c>
      <c r="B710" s="27">
        <f t="shared" si="84"/>
        <v>74778140</v>
      </c>
      <c r="C710" s="28">
        <f t="shared" si="80"/>
        <v>-0.32467432469406876</v>
      </c>
      <c r="D710" s="27">
        <f t="shared" si="81"/>
        <v>135458.97219509433</v>
      </c>
      <c r="E710" s="29">
        <f t="shared" si="85"/>
        <v>2E-06</v>
      </c>
      <c r="F710" s="61">
        <v>1</v>
      </c>
      <c r="G710" s="27">
        <f t="shared" si="82"/>
        <v>260</v>
      </c>
      <c r="H710" s="30">
        <v>0</v>
      </c>
      <c r="I710" s="42">
        <f t="shared" si="83"/>
        <v>67.72948609754717</v>
      </c>
      <c r="K710" s="132">
        <f t="shared" si="87"/>
        <v>-0.03324777815186956</v>
      </c>
    </row>
    <row r="711" spans="1:11" ht="12.75">
      <c r="A711" s="27">
        <f t="shared" si="86"/>
        <v>68500000</v>
      </c>
      <c r="B711" s="27">
        <f t="shared" si="84"/>
        <v>74878140</v>
      </c>
      <c r="C711" s="28">
        <f t="shared" si="80"/>
        <v>-0.32539499392125154</v>
      </c>
      <c r="D711" s="27">
        <f t="shared" si="81"/>
        <v>135374.3694966748</v>
      </c>
      <c r="E711" s="29">
        <f t="shared" si="85"/>
        <v>2E-06</v>
      </c>
      <c r="F711" s="61">
        <v>1</v>
      </c>
      <c r="G711" s="27">
        <f t="shared" si="82"/>
        <v>260</v>
      </c>
      <c r="H711" s="30">
        <v>0</v>
      </c>
      <c r="I711" s="42">
        <f t="shared" si="83"/>
        <v>67.6871847483374</v>
      </c>
      <c r="K711" s="132">
        <f t="shared" si="87"/>
        <v>-0.03332157718297197</v>
      </c>
    </row>
    <row r="712" spans="1:11" ht="12.75">
      <c r="A712" s="27">
        <f t="shared" si="86"/>
        <v>68600000</v>
      </c>
      <c r="B712" s="27">
        <f t="shared" si="84"/>
        <v>74978140</v>
      </c>
      <c r="C712" s="28">
        <f t="shared" si="80"/>
        <v>-0.32611490024961926</v>
      </c>
      <c r="D712" s="27">
        <f t="shared" si="81"/>
        <v>135289.5796226099</v>
      </c>
      <c r="E712" s="29">
        <f t="shared" si="85"/>
        <v>2E-06</v>
      </c>
      <c r="F712" s="61">
        <v>1</v>
      </c>
      <c r="G712" s="27">
        <f t="shared" si="82"/>
        <v>260</v>
      </c>
      <c r="H712" s="30">
        <v>0</v>
      </c>
      <c r="I712" s="42">
        <f t="shared" si="83"/>
        <v>67.64478981130495</v>
      </c>
      <c r="K712" s="132">
        <f t="shared" si="87"/>
        <v>-0.033395298090586854</v>
      </c>
    </row>
    <row r="713" spans="1:11" ht="12.75">
      <c r="A713" s="27">
        <f t="shared" si="86"/>
        <v>68700000</v>
      </c>
      <c r="B713" s="27">
        <f t="shared" si="84"/>
        <v>75078140</v>
      </c>
      <c r="C713" s="28">
        <f t="shared" si="80"/>
        <v>-0.32683404774372765</v>
      </c>
      <c r="D713" s="27">
        <f t="shared" si="81"/>
        <v>135204.6027701965</v>
      </c>
      <c r="E713" s="29">
        <f t="shared" si="85"/>
        <v>2E-06</v>
      </c>
      <c r="F713" s="61">
        <v>1</v>
      </c>
      <c r="G713" s="27">
        <f t="shared" si="82"/>
        <v>260</v>
      </c>
      <c r="H713" s="30">
        <v>0</v>
      </c>
      <c r="I713" s="42">
        <f t="shared" si="83"/>
        <v>67.60230138509826</v>
      </c>
      <c r="K713" s="132">
        <f t="shared" si="87"/>
        <v>-0.03346894129093884</v>
      </c>
    </row>
    <row r="714" spans="1:11" ht="12.75">
      <c r="A714" s="27">
        <f t="shared" si="86"/>
        <v>68800000</v>
      </c>
      <c r="B714" s="27">
        <f t="shared" si="84"/>
        <v>75178140</v>
      </c>
      <c r="C714" s="28">
        <f t="shared" si="80"/>
        <v>-0.3275524404411</v>
      </c>
      <c r="D714" s="27">
        <f t="shared" si="81"/>
        <v>135119.4391356818</v>
      </c>
      <c r="E714" s="29">
        <f t="shared" si="85"/>
        <v>2E-06</v>
      </c>
      <c r="F714" s="61">
        <v>1</v>
      </c>
      <c r="G714" s="27">
        <f t="shared" si="82"/>
        <v>260</v>
      </c>
      <c r="H714" s="30">
        <v>0</v>
      </c>
      <c r="I714" s="42">
        <f t="shared" si="83"/>
        <v>67.5597195678409</v>
      </c>
      <c r="K714" s="132">
        <f t="shared" si="87"/>
        <v>-0.03354250719748431</v>
      </c>
    </row>
    <row r="715" spans="1:11" ht="12.75">
      <c r="A715" s="27">
        <f t="shared" si="86"/>
        <v>68900000</v>
      </c>
      <c r="B715" s="27">
        <f t="shared" si="84"/>
        <v>75278140</v>
      </c>
      <c r="C715" s="28">
        <f t="shared" si="80"/>
        <v>-0.328270082352442</v>
      </c>
      <c r="D715" s="27">
        <f t="shared" si="81"/>
        <v>135034.08891427016</v>
      </c>
      <c r="E715" s="29">
        <f t="shared" si="85"/>
        <v>2E-06</v>
      </c>
      <c r="F715" s="61">
        <v>1</v>
      </c>
      <c r="G715" s="27">
        <f t="shared" si="82"/>
        <v>260</v>
      </c>
      <c r="H715" s="30">
        <v>0</v>
      </c>
      <c r="I715" s="42">
        <f t="shared" si="83"/>
        <v>67.51704445713509</v>
      </c>
      <c r="K715" s="132">
        <f t="shared" si="87"/>
        <v>-0.03361599622093347</v>
      </c>
    </row>
    <row r="716" spans="1:11" ht="12.75">
      <c r="A716" s="27">
        <f t="shared" si="86"/>
        <v>69000000</v>
      </c>
      <c r="B716" s="27">
        <f t="shared" si="84"/>
        <v>75378140</v>
      </c>
      <c r="C716" s="28">
        <f t="shared" si="80"/>
        <v>-0.32898697746185557</v>
      </c>
      <c r="D716" s="27">
        <f t="shared" si="81"/>
        <v>134948.55230013008</v>
      </c>
      <c r="E716" s="29">
        <f t="shared" si="85"/>
        <v>2E-06</v>
      </c>
      <c r="F716" s="61">
        <v>1</v>
      </c>
      <c r="G716" s="27">
        <f t="shared" si="82"/>
        <v>260</v>
      </c>
      <c r="H716" s="30">
        <v>0</v>
      </c>
      <c r="I716" s="42">
        <f t="shared" si="83"/>
        <v>67.47427615006504</v>
      </c>
      <c r="K716" s="132">
        <f t="shared" si="87"/>
        <v>-0.033689408769272185</v>
      </c>
    </row>
    <row r="717" spans="1:11" ht="12.75">
      <c r="A717" s="27">
        <f t="shared" si="86"/>
        <v>69100000</v>
      </c>
      <c r="B717" s="27">
        <f t="shared" si="84"/>
        <v>75478140</v>
      </c>
      <c r="C717" s="28">
        <f t="shared" si="80"/>
        <v>-0.32970312972705024</v>
      </c>
      <c r="D717" s="27">
        <f t="shared" si="81"/>
        <v>134862.82948640105</v>
      </c>
      <c r="E717" s="29">
        <f t="shared" si="85"/>
        <v>2E-06</v>
      </c>
      <c r="F717" s="61">
        <v>1</v>
      </c>
      <c r="G717" s="27">
        <f t="shared" si="82"/>
        <v>260</v>
      </c>
      <c r="H717" s="30">
        <v>0</v>
      </c>
      <c r="I717" s="42">
        <f t="shared" si="83"/>
        <v>67.43141474320053</v>
      </c>
      <c r="K717" s="132">
        <f t="shared" si="87"/>
        <v>-0.03376274524778365</v>
      </c>
    </row>
    <row r="718" spans="1:11" ht="12.75">
      <c r="A718" s="27">
        <f t="shared" si="86"/>
        <v>69200000</v>
      </c>
      <c r="B718" s="27">
        <f t="shared" si="84"/>
        <v>75578140</v>
      </c>
      <c r="C718" s="28">
        <f t="shared" si="80"/>
        <v>-0.33041854307955265</v>
      </c>
      <c r="D718" s="27">
        <f t="shared" si="81"/>
        <v>134776.92066520036</v>
      </c>
      <c r="E718" s="29">
        <f t="shared" si="85"/>
        <v>2E-06</v>
      </c>
      <c r="F718" s="61">
        <v>1</v>
      </c>
      <c r="G718" s="27">
        <f t="shared" si="82"/>
        <v>260</v>
      </c>
      <c r="H718" s="30">
        <v>0</v>
      </c>
      <c r="I718" s="42">
        <f t="shared" si="83"/>
        <v>67.38846033260018</v>
      </c>
      <c r="K718" s="132">
        <f t="shared" si="87"/>
        <v>-0.03383600605906985</v>
      </c>
    </row>
    <row r="719" spans="1:11" ht="12.75">
      <c r="A719" s="27">
        <f t="shared" si="86"/>
        <v>69300000</v>
      </c>
      <c r="B719" s="27">
        <f t="shared" si="84"/>
        <v>75678140</v>
      </c>
      <c r="C719" s="28">
        <f t="shared" si="80"/>
        <v>-0.33113322142491414</v>
      </c>
      <c r="D719" s="27">
        <f t="shared" si="81"/>
        <v>134690.8260276299</v>
      </c>
      <c r="E719" s="29">
        <f t="shared" si="85"/>
        <v>2E-06</v>
      </c>
      <c r="F719" s="61">
        <v>1</v>
      </c>
      <c r="G719" s="27">
        <f t="shared" si="82"/>
        <v>260</v>
      </c>
      <c r="H719" s="30">
        <v>0</v>
      </c>
      <c r="I719" s="42">
        <f t="shared" si="83"/>
        <v>67.34541301381495</v>
      </c>
      <c r="K719" s="132">
        <f t="shared" si="87"/>
        <v>-0.03390919160307279</v>
      </c>
    </row>
    <row r="720" spans="1:11" ht="12.75">
      <c r="A720" s="27">
        <f t="shared" si="86"/>
        <v>69400000</v>
      </c>
      <c r="B720" s="27">
        <f t="shared" si="84"/>
        <v>75778140</v>
      </c>
      <c r="C720" s="28">
        <f t="shared" si="80"/>
        <v>-0.3318471686429164</v>
      </c>
      <c r="D720" s="27">
        <f t="shared" si="81"/>
        <v>134604.54576378275</v>
      </c>
      <c r="E720" s="29">
        <f t="shared" si="85"/>
        <v>2E-06</v>
      </c>
      <c r="F720" s="61">
        <v>1</v>
      </c>
      <c r="G720" s="27">
        <f t="shared" si="82"/>
        <v>260</v>
      </c>
      <c r="H720" s="30">
        <v>0</v>
      </c>
      <c r="I720" s="42">
        <f t="shared" si="83"/>
        <v>67.30227288189138</v>
      </c>
      <c r="K720" s="132">
        <f t="shared" si="87"/>
        <v>-0.0339823022770956</v>
      </c>
    </row>
    <row r="721" spans="1:11" ht="12.75">
      <c r="A721" s="27">
        <f t="shared" si="86"/>
        <v>69500000</v>
      </c>
      <c r="B721" s="27">
        <f t="shared" si="84"/>
        <v>75878140</v>
      </c>
      <c r="C721" s="28">
        <f t="shared" si="80"/>
        <v>-0.33256038858777537</v>
      </c>
      <c r="D721" s="27">
        <f t="shared" si="81"/>
        <v>134518.08006274994</v>
      </c>
      <c r="E721" s="29">
        <f t="shared" si="85"/>
        <v>2E-06</v>
      </c>
      <c r="F721" s="61">
        <v>1</v>
      </c>
      <c r="G721" s="27">
        <f t="shared" si="82"/>
        <v>260</v>
      </c>
      <c r="H721" s="30">
        <v>0</v>
      </c>
      <c r="I721" s="42">
        <f t="shared" si="83"/>
        <v>67.25904003137498</v>
      </c>
      <c r="K721" s="132">
        <f t="shared" si="87"/>
        <v>-0.034055338475823364</v>
      </c>
    </row>
    <row r="722" spans="1:11" ht="12.75">
      <c r="A722" s="27">
        <f t="shared" si="86"/>
        <v>69600000</v>
      </c>
      <c r="B722" s="27">
        <f t="shared" si="84"/>
        <v>75978140</v>
      </c>
      <c r="C722" s="28">
        <f t="shared" si="80"/>
        <v>-0.33327288508834285</v>
      </c>
      <c r="D722" s="27">
        <f t="shared" si="81"/>
        <v>134431.42911262697</v>
      </c>
      <c r="E722" s="29">
        <f t="shared" si="85"/>
        <v>2E-06</v>
      </c>
      <c r="F722" s="61">
        <v>1</v>
      </c>
      <c r="G722" s="27">
        <f t="shared" si="82"/>
        <v>260</v>
      </c>
      <c r="H722" s="30">
        <v>0</v>
      </c>
      <c r="I722" s="42">
        <f t="shared" si="83"/>
        <v>67.21571455631349</v>
      </c>
      <c r="K722" s="132">
        <f t="shared" si="87"/>
        <v>-0.034128300591343814</v>
      </c>
    </row>
    <row r="723" spans="1:11" ht="12.75">
      <c r="A723" s="27">
        <f t="shared" si="86"/>
        <v>69700000</v>
      </c>
      <c r="B723" s="27">
        <f t="shared" si="84"/>
        <v>76078140</v>
      </c>
      <c r="C723" s="28">
        <f t="shared" si="80"/>
        <v>-0.333984661948307</v>
      </c>
      <c r="D723" s="27">
        <f t="shared" si="81"/>
        <v>134344.5931005204</v>
      </c>
      <c r="E723" s="29">
        <f t="shared" si="85"/>
        <v>2E-06</v>
      </c>
      <c r="F723" s="61">
        <v>1</v>
      </c>
      <c r="G723" s="27">
        <f t="shared" si="82"/>
        <v>260</v>
      </c>
      <c r="H723" s="30">
        <v>0</v>
      </c>
      <c r="I723" s="42">
        <f t="shared" si="83"/>
        <v>67.17229655026021</v>
      </c>
      <c r="K723" s="132">
        <f t="shared" si="87"/>
        <v>-0.03420118901316781</v>
      </c>
    </row>
    <row r="724" spans="1:11" ht="12.75">
      <c r="A724" s="27">
        <f t="shared" si="86"/>
        <v>69800000</v>
      </c>
      <c r="B724" s="27">
        <f t="shared" si="84"/>
        <v>76178140</v>
      </c>
      <c r="C724" s="28">
        <f t="shared" si="80"/>
        <v>-0.33469572294638994</v>
      </c>
      <c r="D724" s="27">
        <f t="shared" si="81"/>
        <v>134257.57221255434</v>
      </c>
      <c r="E724" s="29">
        <f t="shared" si="85"/>
        <v>2E-06</v>
      </c>
      <c r="F724" s="61">
        <v>1</v>
      </c>
      <c r="G724" s="27">
        <f t="shared" si="82"/>
        <v>260</v>
      </c>
      <c r="H724" s="30">
        <v>0</v>
      </c>
      <c r="I724" s="42">
        <f t="shared" si="83"/>
        <v>67.12878610627718</v>
      </c>
      <c r="K724" s="132">
        <f t="shared" si="87"/>
        <v>-0.03427400412824962</v>
      </c>
    </row>
    <row r="725" spans="1:11" ht="12.75">
      <c r="A725" s="27">
        <f t="shared" si="86"/>
        <v>69900000</v>
      </c>
      <c r="B725" s="27">
        <f t="shared" si="84"/>
        <v>76278140</v>
      </c>
      <c r="C725" s="28">
        <f t="shared" si="80"/>
        <v>-0.3354060718365447</v>
      </c>
      <c r="D725" s="27">
        <f t="shared" si="81"/>
        <v>134170.36663387684</v>
      </c>
      <c r="E725" s="29">
        <f t="shared" si="85"/>
        <v>2E-06</v>
      </c>
      <c r="F725" s="61">
        <v>1</v>
      </c>
      <c r="G725" s="27">
        <f t="shared" si="82"/>
        <v>260</v>
      </c>
      <c r="H725" s="30">
        <v>0</v>
      </c>
      <c r="I725" s="42">
        <f t="shared" si="83"/>
        <v>67.08518331693843</v>
      </c>
      <c r="K725" s="132">
        <f t="shared" si="87"/>
        <v>-0.03434674632100707</v>
      </c>
    </row>
    <row r="726" spans="1:11" ht="12.75">
      <c r="A726" s="27">
        <f t="shared" si="86"/>
        <v>70000000</v>
      </c>
      <c r="B726" s="27">
        <f t="shared" si="84"/>
        <v>76378140</v>
      </c>
      <c r="C726" s="28">
        <f t="shared" si="80"/>
        <v>-0.3361157123481493</v>
      </c>
      <c r="D726" s="27">
        <f t="shared" si="81"/>
        <v>134082.9765486663</v>
      </c>
      <c r="E726" s="29">
        <f t="shared" si="85"/>
        <v>2E-06</v>
      </c>
      <c r="F726" s="61">
        <v>1</v>
      </c>
      <c r="G726" s="27">
        <f t="shared" si="82"/>
        <v>260</v>
      </c>
      <c r="H726" s="30">
        <v>0</v>
      </c>
      <c r="I726" s="42">
        <f t="shared" si="83"/>
        <v>67.04148827433316</v>
      </c>
      <c r="K726" s="132">
        <f t="shared" si="87"/>
        <v>-0.03441941597334143</v>
      </c>
    </row>
    <row r="727" spans="1:11" ht="12.75">
      <c r="A727" s="27">
        <f t="shared" si="86"/>
        <v>70100000</v>
      </c>
      <c r="B727" s="27">
        <f t="shared" si="84"/>
        <v>76478140</v>
      </c>
      <c r="C727" s="28">
        <f t="shared" si="80"/>
        <v>-0.33682464818620006</v>
      </c>
      <c r="D727" s="27">
        <f t="shared" si="81"/>
        <v>133995.40214013788</v>
      </c>
      <c r="E727" s="29">
        <f t="shared" si="85"/>
        <v>2E-06</v>
      </c>
      <c r="F727" s="61">
        <v>1</v>
      </c>
      <c r="G727" s="27">
        <f t="shared" si="82"/>
        <v>260</v>
      </c>
      <c r="H727" s="30">
        <v>0</v>
      </c>
      <c r="I727" s="42">
        <f t="shared" si="83"/>
        <v>66.99770107006894</v>
      </c>
      <c r="K727" s="132">
        <f t="shared" si="87"/>
        <v>-0.03449201346465717</v>
      </c>
    </row>
    <row r="728" spans="1:11" ht="12.75">
      <c r="A728" s="27">
        <f t="shared" si="86"/>
        <v>70200000</v>
      </c>
      <c r="B728" s="27">
        <f t="shared" si="84"/>
        <v>76578140</v>
      </c>
      <c r="C728" s="28">
        <f t="shared" si="80"/>
        <v>-0.3375328830315022</v>
      </c>
      <c r="D728" s="27">
        <f t="shared" si="81"/>
        <v>133907.6435905497</v>
      </c>
      <c r="E728" s="29">
        <f t="shared" si="85"/>
        <v>2E-06</v>
      </c>
      <c r="F728" s="61">
        <v>1</v>
      </c>
      <c r="G728" s="27">
        <f t="shared" si="82"/>
        <v>260</v>
      </c>
      <c r="H728" s="30">
        <v>0</v>
      </c>
      <c r="I728" s="42">
        <f t="shared" si="83"/>
        <v>66.95382179527486</v>
      </c>
      <c r="K728" s="132">
        <f t="shared" si="87"/>
        <v>-0.03456453917188153</v>
      </c>
    </row>
    <row r="729" spans="1:11" ht="12.75">
      <c r="A729" s="27">
        <f t="shared" si="86"/>
        <v>70300000</v>
      </c>
      <c r="B729" s="27">
        <f t="shared" si="84"/>
        <v>76678140</v>
      </c>
      <c r="C729" s="28">
        <f t="shared" si="80"/>
        <v>-0.33824042054085934</v>
      </c>
      <c r="D729" s="27">
        <f t="shared" si="81"/>
        <v>133819.7010812091</v>
      </c>
      <c r="E729" s="29">
        <f t="shared" si="85"/>
        <v>2E-06</v>
      </c>
      <c r="F729" s="61">
        <v>1</v>
      </c>
      <c r="G729" s="27">
        <f t="shared" si="82"/>
        <v>260</v>
      </c>
      <c r="H729" s="30">
        <v>0</v>
      </c>
      <c r="I729" s="42">
        <f t="shared" si="83"/>
        <v>66.90985054060455</v>
      </c>
      <c r="K729" s="132">
        <f t="shared" si="87"/>
        <v>-0.0346369934694839</v>
      </c>
    </row>
    <row r="730" spans="1:11" ht="12.75">
      <c r="A730" s="27">
        <f t="shared" si="86"/>
        <v>70400000</v>
      </c>
      <c r="B730" s="27">
        <f t="shared" si="84"/>
        <v>76778140</v>
      </c>
      <c r="C730" s="28">
        <f aca="true" t="shared" si="88" ref="C730:C793">$B$3*$B$4/($B730-0.5*$B$9)^2-$B$8*($B730-0.5*$B$9)</f>
        <v>-0.33894726434726113</v>
      </c>
      <c r="D730" s="27">
        <f aca="true" t="shared" si="89" ref="D730:D793">(G730+H730)*C730+D729</f>
        <v>133731.5747924788</v>
      </c>
      <c r="E730" s="29">
        <f t="shared" si="85"/>
        <v>2E-06</v>
      </c>
      <c r="F730" s="61">
        <v>1</v>
      </c>
      <c r="G730" s="27">
        <f aca="true" t="shared" si="90" ref="G730:G793">E730*$B$6*$B$9</f>
        <v>260</v>
      </c>
      <c r="H730" s="30">
        <v>0</v>
      </c>
      <c r="I730" s="42">
        <f aca="true" t="shared" si="91" ref="I730:I793">D730/E730/1000000000</f>
        <v>66.8657873962394</v>
      </c>
      <c r="K730" s="132">
        <f t="shared" si="87"/>
        <v>-0.034709376729495034</v>
      </c>
    </row>
    <row r="731" spans="1:11" ht="12.75">
      <c r="A731" s="27">
        <f t="shared" si="86"/>
        <v>70500000</v>
      </c>
      <c r="B731" s="27">
        <f aca="true" t="shared" si="92" ref="B731:B794">$B$5+A731</f>
        <v>76878140</v>
      </c>
      <c r="C731" s="28">
        <f t="shared" si="88"/>
        <v>-0.33965341806006877</v>
      </c>
      <c r="D731" s="27">
        <f t="shared" si="89"/>
        <v>133643.26490378316</v>
      </c>
      <c r="E731" s="29">
        <f aca="true" t="shared" si="93" ref="E731:E794">F731*$D$13/1000000</f>
        <v>2E-06</v>
      </c>
      <c r="F731" s="61">
        <v>1</v>
      </c>
      <c r="G731" s="27">
        <f t="shared" si="90"/>
        <v>260</v>
      </c>
      <c r="H731" s="30">
        <v>0</v>
      </c>
      <c r="I731" s="42">
        <f t="shared" si="91"/>
        <v>66.82163245189157</v>
      </c>
      <c r="K731" s="132">
        <f t="shared" si="87"/>
        <v>-0.034781689321526046</v>
      </c>
    </row>
    <row r="732" spans="1:11" ht="12.75">
      <c r="A732" s="27">
        <f aca="true" t="shared" si="94" ref="A732:A795">A731+100000</f>
        <v>70600000</v>
      </c>
      <c r="B732" s="27">
        <f t="shared" si="92"/>
        <v>76978140</v>
      </c>
      <c r="C732" s="28">
        <f t="shared" si="88"/>
        <v>-0.3403588852651996</v>
      </c>
      <c r="D732" s="27">
        <f t="shared" si="89"/>
        <v>133554.77159361422</v>
      </c>
      <c r="E732" s="29">
        <f t="shared" si="93"/>
        <v>2E-06</v>
      </c>
      <c r="F732" s="61">
        <v>1</v>
      </c>
      <c r="G732" s="27">
        <f t="shared" si="90"/>
        <v>260</v>
      </c>
      <c r="H732" s="30">
        <v>0</v>
      </c>
      <c r="I732" s="42">
        <f t="shared" si="91"/>
        <v>66.77738579680711</v>
      </c>
      <c r="K732" s="132">
        <f aca="true" t="shared" si="95" ref="K732:K795">C732/$C$26</f>
        <v>-0.03485393161278733</v>
      </c>
    </row>
    <row r="733" spans="1:11" ht="12.75">
      <c r="A733" s="27">
        <f t="shared" si="94"/>
        <v>70700000</v>
      </c>
      <c r="B733" s="27">
        <f t="shared" si="92"/>
        <v>77078140</v>
      </c>
      <c r="C733" s="28">
        <f t="shared" si="88"/>
        <v>-0.3410636695253093</v>
      </c>
      <c r="D733" s="27">
        <f t="shared" si="89"/>
        <v>133466.09503953764</v>
      </c>
      <c r="E733" s="29">
        <f t="shared" si="93"/>
        <v>2E-06</v>
      </c>
      <c r="F733" s="61">
        <v>1</v>
      </c>
      <c r="G733" s="27">
        <f t="shared" si="90"/>
        <v>260</v>
      </c>
      <c r="H733" s="30">
        <v>0</v>
      </c>
      <c r="I733" s="42">
        <f t="shared" si="91"/>
        <v>66.73304751976882</v>
      </c>
      <c r="K733" s="132">
        <f t="shared" si="95"/>
        <v>-0.03492610396810719</v>
      </c>
    </row>
    <row r="734" spans="1:11" ht="12.75">
      <c r="A734" s="27">
        <f t="shared" si="94"/>
        <v>70800000</v>
      </c>
      <c r="B734" s="27">
        <f t="shared" si="92"/>
        <v>77178140</v>
      </c>
      <c r="C734" s="28">
        <f t="shared" si="88"/>
        <v>-0.341767774379973</v>
      </c>
      <c r="D734" s="27">
        <f t="shared" si="89"/>
        <v>133377.23541819886</v>
      </c>
      <c r="E734" s="29">
        <f t="shared" si="93"/>
        <v>2E-06</v>
      </c>
      <c r="F734" s="61">
        <v>1</v>
      </c>
      <c r="G734" s="27">
        <f t="shared" si="90"/>
        <v>260</v>
      </c>
      <c r="H734" s="30">
        <v>0</v>
      </c>
      <c r="I734" s="42">
        <f t="shared" si="91"/>
        <v>66.68861770909943</v>
      </c>
      <c r="K734" s="132">
        <f t="shared" si="95"/>
        <v>-0.03499820674995042</v>
      </c>
    </row>
    <row r="735" spans="1:11" ht="12.75">
      <c r="A735" s="27">
        <f t="shared" si="94"/>
        <v>70900000</v>
      </c>
      <c r="B735" s="27">
        <f t="shared" si="92"/>
        <v>77278140</v>
      </c>
      <c r="C735" s="28">
        <f t="shared" si="88"/>
        <v>-0.3424712033458641</v>
      </c>
      <c r="D735" s="27">
        <f t="shared" si="89"/>
        <v>133288.19290532894</v>
      </c>
      <c r="E735" s="29">
        <f t="shared" si="93"/>
        <v>2E-06</v>
      </c>
      <c r="F735" s="61">
        <v>1</v>
      </c>
      <c r="G735" s="27">
        <f t="shared" si="90"/>
        <v>260</v>
      </c>
      <c r="H735" s="30">
        <v>0</v>
      </c>
      <c r="I735" s="42">
        <f t="shared" si="91"/>
        <v>66.64409645266447</v>
      </c>
      <c r="K735" s="132">
        <f t="shared" si="95"/>
        <v>-0.03507024031843658</v>
      </c>
    </row>
    <row r="736" spans="1:11" ht="12.75">
      <c r="A736" s="27">
        <f t="shared" si="94"/>
        <v>71000000</v>
      </c>
      <c r="B736" s="27">
        <f t="shared" si="92"/>
        <v>77378140</v>
      </c>
      <c r="C736" s="28">
        <f t="shared" si="88"/>
        <v>-0.3431739599169324</v>
      </c>
      <c r="D736" s="27">
        <f t="shared" si="89"/>
        <v>133198.96767575052</v>
      </c>
      <c r="E736" s="29">
        <f t="shared" si="93"/>
        <v>2E-06</v>
      </c>
      <c r="F736" s="61">
        <v>1</v>
      </c>
      <c r="G736" s="27">
        <f t="shared" si="90"/>
        <v>260</v>
      </c>
      <c r="H736" s="30">
        <v>0</v>
      </c>
      <c r="I736" s="42">
        <f t="shared" si="91"/>
        <v>66.59948383787527</v>
      </c>
      <c r="K736" s="132">
        <f t="shared" si="95"/>
        <v>-0.035142205031358245</v>
      </c>
    </row>
    <row r="737" spans="1:11" ht="12.75">
      <c r="A737" s="27">
        <f t="shared" si="94"/>
        <v>71100000</v>
      </c>
      <c r="B737" s="27">
        <f t="shared" si="92"/>
        <v>77478140</v>
      </c>
      <c r="C737" s="28">
        <f t="shared" si="88"/>
        <v>-0.34387604756457923</v>
      </c>
      <c r="D737" s="27">
        <f t="shared" si="89"/>
        <v>133109.55990338372</v>
      </c>
      <c r="E737" s="29">
        <f t="shared" si="93"/>
        <v>2E-06</v>
      </c>
      <c r="F737" s="61">
        <v>1</v>
      </c>
      <c r="G737" s="27">
        <f t="shared" si="90"/>
        <v>260</v>
      </c>
      <c r="H737" s="30">
        <v>0</v>
      </c>
      <c r="I737" s="42">
        <f t="shared" si="91"/>
        <v>66.55477995169187</v>
      </c>
      <c r="K737" s="132">
        <f t="shared" si="95"/>
        <v>-0.03521410124419899</v>
      </c>
    </row>
    <row r="738" spans="1:11" ht="12.75">
      <c r="A738" s="27">
        <f t="shared" si="94"/>
        <v>71200000</v>
      </c>
      <c r="B738" s="27">
        <f t="shared" si="92"/>
        <v>77578140</v>
      </c>
      <c r="C738" s="28">
        <f t="shared" si="88"/>
        <v>-0.34457746973783293</v>
      </c>
      <c r="D738" s="27">
        <f t="shared" si="89"/>
        <v>133019.96976125188</v>
      </c>
      <c r="E738" s="29">
        <f t="shared" si="93"/>
        <v>2E-06</v>
      </c>
      <c r="F738" s="61">
        <v>1</v>
      </c>
      <c r="G738" s="27">
        <f t="shared" si="90"/>
        <v>260</v>
      </c>
      <c r="H738" s="30">
        <v>0</v>
      </c>
      <c r="I738" s="42">
        <f t="shared" si="91"/>
        <v>66.50998488062595</v>
      </c>
      <c r="K738" s="132">
        <f t="shared" si="95"/>
        <v>-0.03528592931015129</v>
      </c>
    </row>
    <row r="739" spans="1:11" ht="12.75">
      <c r="A739" s="27">
        <f t="shared" si="94"/>
        <v>71300000</v>
      </c>
      <c r="B739" s="27">
        <f t="shared" si="92"/>
        <v>77678140</v>
      </c>
      <c r="C739" s="28">
        <f t="shared" si="88"/>
        <v>-0.34527822986352064</v>
      </c>
      <c r="D739" s="27">
        <f t="shared" si="89"/>
        <v>132930.19742148736</v>
      </c>
      <c r="E739" s="29">
        <f t="shared" si="93"/>
        <v>2E-06</v>
      </c>
      <c r="F739" s="61">
        <v>1</v>
      </c>
      <c r="G739" s="27">
        <f t="shared" si="90"/>
        <v>260</v>
      </c>
      <c r="H739" s="30">
        <v>0</v>
      </c>
      <c r="I739" s="42">
        <f t="shared" si="91"/>
        <v>66.46509871074369</v>
      </c>
      <c r="K739" s="132">
        <f t="shared" si="95"/>
        <v>-0.03535768958013412</v>
      </c>
    </row>
    <row r="740" spans="1:11" ht="12.75">
      <c r="A740" s="27">
        <f t="shared" si="94"/>
        <v>71400000</v>
      </c>
      <c r="B740" s="27">
        <f t="shared" si="92"/>
        <v>77778140</v>
      </c>
      <c r="C740" s="28">
        <f t="shared" si="88"/>
        <v>-0.3459783313464403</v>
      </c>
      <c r="D740" s="27">
        <f t="shared" si="89"/>
        <v>132840.24305533728</v>
      </c>
      <c r="E740" s="29">
        <f t="shared" si="93"/>
        <v>2E-06</v>
      </c>
      <c r="F740" s="61">
        <v>1</v>
      </c>
      <c r="G740" s="27">
        <f t="shared" si="90"/>
        <v>260</v>
      </c>
      <c r="H740" s="30">
        <v>0</v>
      </c>
      <c r="I740" s="42">
        <f t="shared" si="91"/>
        <v>66.42012152766864</v>
      </c>
      <c r="K740" s="132">
        <f t="shared" si="95"/>
        <v>-0.03542938240281063</v>
      </c>
    </row>
    <row r="741" spans="1:11" ht="12.75">
      <c r="A741" s="27">
        <f t="shared" si="94"/>
        <v>71500000</v>
      </c>
      <c r="B741" s="27">
        <f t="shared" si="92"/>
        <v>77878140</v>
      </c>
      <c r="C741" s="28">
        <f t="shared" si="88"/>
        <v>-0.34667777756953005</v>
      </c>
      <c r="D741" s="27">
        <f t="shared" si="89"/>
        <v>132750.1068331692</v>
      </c>
      <c r="E741" s="29">
        <f t="shared" si="93"/>
        <v>2E-06</v>
      </c>
      <c r="F741" s="61">
        <v>1</v>
      </c>
      <c r="G741" s="27">
        <f t="shared" si="90"/>
        <v>260</v>
      </c>
      <c r="H741" s="30">
        <v>0</v>
      </c>
      <c r="I741" s="42">
        <f t="shared" si="91"/>
        <v>66.3750534165846</v>
      </c>
      <c r="K741" s="132">
        <f t="shared" si="95"/>
        <v>-0.03550100812460543</v>
      </c>
    </row>
    <row r="742" spans="1:11" ht="12.75">
      <c r="A742" s="27">
        <f t="shared" si="94"/>
        <v>71600000</v>
      </c>
      <c r="B742" s="27">
        <f t="shared" si="92"/>
        <v>77978140</v>
      </c>
      <c r="C742" s="28">
        <f t="shared" si="88"/>
        <v>-0.34737657189403626</v>
      </c>
      <c r="D742" s="27">
        <f t="shared" si="89"/>
        <v>132659.78892447677</v>
      </c>
      <c r="E742" s="29">
        <f t="shared" si="93"/>
        <v>2E-06</v>
      </c>
      <c r="F742" s="61">
        <v>1</v>
      </c>
      <c r="G742" s="27">
        <f t="shared" si="90"/>
        <v>260</v>
      </c>
      <c r="H742" s="30">
        <v>0</v>
      </c>
      <c r="I742" s="42">
        <f t="shared" si="91"/>
        <v>66.32989446223839</v>
      </c>
      <c r="K742" s="132">
        <f t="shared" si="95"/>
        <v>-0.03557256708972181</v>
      </c>
    </row>
    <row r="743" spans="1:11" ht="12.75">
      <c r="A743" s="27">
        <f t="shared" si="94"/>
        <v>71700000</v>
      </c>
      <c r="B743" s="27">
        <f t="shared" si="92"/>
        <v>78078140</v>
      </c>
      <c r="C743" s="28">
        <f t="shared" si="88"/>
        <v>-0.3480747176596808</v>
      </c>
      <c r="D743" s="27">
        <f t="shared" si="89"/>
        <v>132569.28949788524</v>
      </c>
      <c r="E743" s="29">
        <f t="shared" si="93"/>
        <v>2E-06</v>
      </c>
      <c r="F743" s="61">
        <v>1</v>
      </c>
      <c r="G743" s="27">
        <f t="shared" si="90"/>
        <v>260</v>
      </c>
      <c r="H743" s="30">
        <v>0</v>
      </c>
      <c r="I743" s="42">
        <f t="shared" si="91"/>
        <v>66.28464474894263</v>
      </c>
      <c r="K743" s="132">
        <f t="shared" si="95"/>
        <v>-0.0356440596401589</v>
      </c>
    </row>
    <row r="744" spans="1:11" ht="12.75">
      <c r="A744" s="27">
        <f t="shared" si="94"/>
        <v>71800000</v>
      </c>
      <c r="B744" s="27">
        <f t="shared" si="92"/>
        <v>78178140</v>
      </c>
      <c r="C744" s="28">
        <f t="shared" si="88"/>
        <v>-0.3487722181848254</v>
      </c>
      <c r="D744" s="27">
        <f t="shared" si="89"/>
        <v>132478.6087211572</v>
      </c>
      <c r="E744" s="29">
        <f t="shared" si="93"/>
        <v>2E-06</v>
      </c>
      <c r="F744" s="61">
        <v>1</v>
      </c>
      <c r="G744" s="27">
        <f t="shared" si="90"/>
        <v>260</v>
      </c>
      <c r="H744" s="30">
        <v>0</v>
      </c>
      <c r="I744" s="42">
        <f t="shared" si="91"/>
        <v>66.2393043605786</v>
      </c>
      <c r="K744" s="132">
        <f t="shared" si="95"/>
        <v>-0.035715486115728445</v>
      </c>
    </row>
    <row r="745" spans="1:11" ht="12.75">
      <c r="A745" s="27">
        <f t="shared" si="94"/>
        <v>71900000</v>
      </c>
      <c r="B745" s="27">
        <f t="shared" si="92"/>
        <v>78278140</v>
      </c>
      <c r="C745" s="28">
        <f t="shared" si="88"/>
        <v>-0.34946907676663624</v>
      </c>
      <c r="D745" s="27">
        <f t="shared" si="89"/>
        <v>132387.74676119786</v>
      </c>
      <c r="E745" s="29">
        <f t="shared" si="93"/>
        <v>2E-06</v>
      </c>
      <c r="F745" s="61">
        <v>1</v>
      </c>
      <c r="G745" s="27">
        <f t="shared" si="90"/>
        <v>260</v>
      </c>
      <c r="H745" s="30">
        <v>0</v>
      </c>
      <c r="I745" s="42">
        <f t="shared" si="91"/>
        <v>66.19387338059894</v>
      </c>
      <c r="K745" s="132">
        <f t="shared" si="95"/>
        <v>-0.03578684685407172</v>
      </c>
    </row>
    <row r="746" spans="1:11" ht="12.75">
      <c r="A746" s="27">
        <f t="shared" si="94"/>
        <v>72000000</v>
      </c>
      <c r="B746" s="27">
        <f t="shared" si="92"/>
        <v>78378140</v>
      </c>
      <c r="C746" s="28">
        <f t="shared" si="88"/>
        <v>-0.3501652966812456</v>
      </c>
      <c r="D746" s="27">
        <f t="shared" si="89"/>
        <v>132296.70378406075</v>
      </c>
      <c r="E746" s="29">
        <f t="shared" si="93"/>
        <v>2E-06</v>
      </c>
      <c r="F746" s="61">
        <v>1</v>
      </c>
      <c r="G746" s="27">
        <f t="shared" si="90"/>
        <v>260</v>
      </c>
      <c r="H746" s="30">
        <v>0</v>
      </c>
      <c r="I746" s="42">
        <f t="shared" si="91"/>
        <v>66.14835189203038</v>
      </c>
      <c r="K746" s="132">
        <f t="shared" si="95"/>
        <v>-0.03585814219067604</v>
      </c>
    </row>
    <row r="747" spans="1:11" ht="12.75">
      <c r="A747" s="27">
        <f t="shared" si="94"/>
        <v>72100000</v>
      </c>
      <c r="B747" s="27">
        <f t="shared" si="92"/>
        <v>78478140</v>
      </c>
      <c r="C747" s="28">
        <f t="shared" si="88"/>
        <v>-0.350860881183913</v>
      </c>
      <c r="D747" s="27">
        <f t="shared" si="89"/>
        <v>132205.47995495293</v>
      </c>
      <c r="E747" s="29">
        <f t="shared" si="93"/>
        <v>2E-06</v>
      </c>
      <c r="F747" s="61">
        <v>1</v>
      </c>
      <c r="G747" s="27">
        <f t="shared" si="90"/>
        <v>260</v>
      </c>
      <c r="H747" s="30">
        <v>0</v>
      </c>
      <c r="I747" s="42">
        <f t="shared" si="91"/>
        <v>66.10273997747646</v>
      </c>
      <c r="K747" s="132">
        <f t="shared" si="95"/>
        <v>-0.035929372458891294</v>
      </c>
    </row>
    <row r="748" spans="1:11" ht="12.75">
      <c r="A748" s="27">
        <f t="shared" si="94"/>
        <v>72200000</v>
      </c>
      <c r="B748" s="27">
        <f t="shared" si="92"/>
        <v>78578140</v>
      </c>
      <c r="C748" s="28">
        <f t="shared" si="88"/>
        <v>-0.3515558335091843</v>
      </c>
      <c r="D748" s="27">
        <f t="shared" si="89"/>
        <v>132114.07543824054</v>
      </c>
      <c r="E748" s="29">
        <f t="shared" si="93"/>
        <v>2E-06</v>
      </c>
      <c r="F748" s="61">
        <v>1</v>
      </c>
      <c r="G748" s="27">
        <f t="shared" si="90"/>
        <v>260</v>
      </c>
      <c r="H748" s="30">
        <v>0</v>
      </c>
      <c r="I748" s="42">
        <f t="shared" si="91"/>
        <v>66.05703771912027</v>
      </c>
      <c r="K748" s="132">
        <f t="shared" si="95"/>
        <v>-0.0360005379899462</v>
      </c>
    </row>
    <row r="749" spans="1:11" ht="12.75">
      <c r="A749" s="27">
        <f t="shared" si="94"/>
        <v>72300000</v>
      </c>
      <c r="B749" s="27">
        <f t="shared" si="92"/>
        <v>78678140</v>
      </c>
      <c r="C749" s="28">
        <f t="shared" si="88"/>
        <v>-0.35225015687104994</v>
      </c>
      <c r="D749" s="27">
        <f t="shared" si="89"/>
        <v>132022.49039745406</v>
      </c>
      <c r="E749" s="29">
        <f t="shared" si="93"/>
        <v>2E-06</v>
      </c>
      <c r="F749" s="61">
        <v>1</v>
      </c>
      <c r="G749" s="27">
        <f t="shared" si="90"/>
        <v>260</v>
      </c>
      <c r="H749" s="30">
        <v>0</v>
      </c>
      <c r="I749" s="42">
        <f t="shared" si="91"/>
        <v>66.01124519872704</v>
      </c>
      <c r="K749" s="132">
        <f t="shared" si="95"/>
        <v>-0.036071639112964536</v>
      </c>
    </row>
    <row r="750" spans="1:11" ht="12.75">
      <c r="A750" s="27">
        <f t="shared" si="94"/>
        <v>72400000</v>
      </c>
      <c r="B750" s="27">
        <f t="shared" si="92"/>
        <v>78778140</v>
      </c>
      <c r="C750" s="28">
        <f t="shared" si="88"/>
        <v>-0.35294385446310145</v>
      </c>
      <c r="D750" s="27">
        <f t="shared" si="89"/>
        <v>131930.72499529365</v>
      </c>
      <c r="E750" s="29">
        <f t="shared" si="93"/>
        <v>2E-06</v>
      </c>
      <c r="F750" s="61">
        <v>1</v>
      </c>
      <c r="G750" s="27">
        <f t="shared" si="90"/>
        <v>260</v>
      </c>
      <c r="H750" s="30">
        <v>0</v>
      </c>
      <c r="I750" s="42">
        <f t="shared" si="91"/>
        <v>65.96536249764682</v>
      </c>
      <c r="K750" s="132">
        <f t="shared" si="95"/>
        <v>-0.03614267615498117</v>
      </c>
    </row>
    <row r="751" spans="1:11" ht="12.75">
      <c r="A751" s="27">
        <f t="shared" si="94"/>
        <v>72500000</v>
      </c>
      <c r="B751" s="27">
        <f t="shared" si="92"/>
        <v>78878140</v>
      </c>
      <c r="C751" s="28">
        <f t="shared" si="88"/>
        <v>-0.3536369294586863</v>
      </c>
      <c r="D751" s="27">
        <f t="shared" si="89"/>
        <v>131838.7793936344</v>
      </c>
      <c r="E751" s="29">
        <f t="shared" si="93"/>
        <v>2E-06</v>
      </c>
      <c r="F751" s="61">
        <v>1</v>
      </c>
      <c r="G751" s="27">
        <f t="shared" si="90"/>
        <v>260</v>
      </c>
      <c r="H751" s="30">
        <v>0</v>
      </c>
      <c r="I751" s="42">
        <f t="shared" si="91"/>
        <v>65.9193896968172</v>
      </c>
      <c r="K751" s="132">
        <f t="shared" si="95"/>
        <v>-0.0362136494409579</v>
      </c>
    </row>
    <row r="752" spans="1:11" ht="12.75">
      <c r="A752" s="27">
        <f t="shared" si="94"/>
        <v>72600000</v>
      </c>
      <c r="B752" s="27">
        <f t="shared" si="92"/>
        <v>78978140</v>
      </c>
      <c r="C752" s="28">
        <f t="shared" si="88"/>
        <v>-0.35432938501106226</v>
      </c>
      <c r="D752" s="27">
        <f t="shared" si="89"/>
        <v>131746.65375353154</v>
      </c>
      <c r="E752" s="29">
        <f t="shared" si="93"/>
        <v>2E-06</v>
      </c>
      <c r="F752" s="61">
        <v>1</v>
      </c>
      <c r="G752" s="27">
        <f t="shared" si="90"/>
        <v>260</v>
      </c>
      <c r="H752" s="30">
        <v>0</v>
      </c>
      <c r="I752" s="42">
        <f t="shared" si="91"/>
        <v>65.87332687676577</v>
      </c>
      <c r="K752" s="132">
        <f t="shared" si="95"/>
        <v>-0.036284559293799264</v>
      </c>
    </row>
    <row r="753" spans="1:11" ht="12.75">
      <c r="A753" s="27">
        <f t="shared" si="94"/>
        <v>72700000</v>
      </c>
      <c r="B753" s="27">
        <f t="shared" si="92"/>
        <v>79078140</v>
      </c>
      <c r="C753" s="28">
        <f t="shared" si="88"/>
        <v>-0.35502122425354915</v>
      </c>
      <c r="D753" s="27">
        <f t="shared" si="89"/>
        <v>131654.34823522563</v>
      </c>
      <c r="E753" s="29">
        <f t="shared" si="93"/>
        <v>2E-06</v>
      </c>
      <c r="F753" s="61">
        <v>1</v>
      </c>
      <c r="G753" s="27">
        <f t="shared" si="90"/>
        <v>260</v>
      </c>
      <c r="H753" s="30">
        <v>0</v>
      </c>
      <c r="I753" s="42">
        <f t="shared" si="91"/>
        <v>65.82717411761281</v>
      </c>
      <c r="K753" s="132">
        <f t="shared" si="95"/>
        <v>-0.0363554060343681</v>
      </c>
    </row>
    <row r="754" spans="1:11" ht="12.75">
      <c r="A754" s="27">
        <f t="shared" si="94"/>
        <v>72800000</v>
      </c>
      <c r="B754" s="27">
        <f t="shared" si="92"/>
        <v>79178140</v>
      </c>
      <c r="C754" s="28">
        <f t="shared" si="88"/>
        <v>-0.3557124502996806</v>
      </c>
      <c r="D754" s="27">
        <f t="shared" si="89"/>
        <v>131561.8629981477</v>
      </c>
      <c r="E754" s="29">
        <f t="shared" si="93"/>
        <v>2E-06</v>
      </c>
      <c r="F754" s="61">
        <v>1</v>
      </c>
      <c r="G754" s="27">
        <f t="shared" si="90"/>
        <v>260</v>
      </c>
      <c r="H754" s="30">
        <v>0</v>
      </c>
      <c r="I754" s="42">
        <f t="shared" si="91"/>
        <v>65.78093149907386</v>
      </c>
      <c r="K754" s="132">
        <f t="shared" si="95"/>
        <v>-0.03642618998150106</v>
      </c>
    </row>
    <row r="755" spans="1:11" ht="12.75">
      <c r="A755" s="27">
        <f t="shared" si="94"/>
        <v>72900000</v>
      </c>
      <c r="B755" s="27">
        <f t="shared" si="92"/>
        <v>79278140</v>
      </c>
      <c r="C755" s="28">
        <f t="shared" si="88"/>
        <v>-0.3564030662433533</v>
      </c>
      <c r="D755" s="27">
        <f t="shared" si="89"/>
        <v>131469.19820092444</v>
      </c>
      <c r="E755" s="29">
        <f t="shared" si="93"/>
        <v>2E-06</v>
      </c>
      <c r="F755" s="61">
        <v>1</v>
      </c>
      <c r="G755" s="27">
        <f t="shared" si="90"/>
        <v>260</v>
      </c>
      <c r="H755" s="30">
        <v>0</v>
      </c>
      <c r="I755" s="42">
        <f t="shared" si="91"/>
        <v>65.73459910046222</v>
      </c>
      <c r="K755" s="132">
        <f t="shared" si="95"/>
        <v>-0.03649691145202389</v>
      </c>
    </row>
    <row r="756" spans="1:11" ht="12.75">
      <c r="A756" s="27">
        <f t="shared" si="94"/>
        <v>73000000</v>
      </c>
      <c r="B756" s="27">
        <f t="shared" si="92"/>
        <v>79378140</v>
      </c>
      <c r="C756" s="28">
        <f t="shared" si="88"/>
        <v>-0.3570930751589757</v>
      </c>
      <c r="D756" s="27">
        <f t="shared" si="89"/>
        <v>131376.3540013831</v>
      </c>
      <c r="E756" s="29">
        <f t="shared" si="93"/>
        <v>2E-06</v>
      </c>
      <c r="F756" s="61">
        <v>1</v>
      </c>
      <c r="G756" s="27">
        <f t="shared" si="90"/>
        <v>260</v>
      </c>
      <c r="H756" s="30">
        <v>0</v>
      </c>
      <c r="I756" s="42">
        <f t="shared" si="91"/>
        <v>65.68817700069155</v>
      </c>
      <c r="K756" s="132">
        <f t="shared" si="95"/>
        <v>-0.036567570760766714</v>
      </c>
    </row>
    <row r="757" spans="1:11" ht="12.75">
      <c r="A757" s="27">
        <f t="shared" si="94"/>
        <v>73100000</v>
      </c>
      <c r="B757" s="27">
        <f t="shared" si="92"/>
        <v>79478140</v>
      </c>
      <c r="C757" s="28">
        <f t="shared" si="88"/>
        <v>-0.35778248010161495</v>
      </c>
      <c r="D757" s="27">
        <f t="shared" si="89"/>
        <v>131283.33055655667</v>
      </c>
      <c r="E757" s="29">
        <f t="shared" si="93"/>
        <v>2E-06</v>
      </c>
      <c r="F757" s="61">
        <v>1</v>
      </c>
      <c r="G757" s="27">
        <f t="shared" si="90"/>
        <v>260</v>
      </c>
      <c r="H757" s="30">
        <v>0</v>
      </c>
      <c r="I757" s="42">
        <f t="shared" si="91"/>
        <v>65.64166527827834</v>
      </c>
      <c r="K757" s="132">
        <f t="shared" si="95"/>
        <v>-0.036638168220579005</v>
      </c>
    </row>
    <row r="758" spans="1:11" ht="12.75">
      <c r="A758" s="27">
        <f t="shared" si="94"/>
        <v>73200000</v>
      </c>
      <c r="B758" s="27">
        <f t="shared" si="92"/>
        <v>79578140</v>
      </c>
      <c r="C758" s="28">
        <f t="shared" si="88"/>
        <v>-0.35847128410714296</v>
      </c>
      <c r="D758" s="27">
        <f t="shared" si="89"/>
        <v>131190.12802268882</v>
      </c>
      <c r="E758" s="29">
        <f t="shared" si="93"/>
        <v>2E-06</v>
      </c>
      <c r="F758" s="61">
        <v>1</v>
      </c>
      <c r="G758" s="27">
        <f t="shared" si="90"/>
        <v>260</v>
      </c>
      <c r="H758" s="30">
        <v>0</v>
      </c>
      <c r="I758" s="42">
        <f t="shared" si="91"/>
        <v>65.59506401134442</v>
      </c>
      <c r="K758" s="132">
        <f t="shared" si="95"/>
        <v>-0.03670870414234459</v>
      </c>
    </row>
    <row r="759" spans="1:11" ht="12.75">
      <c r="A759" s="27">
        <f t="shared" si="94"/>
        <v>73300000</v>
      </c>
      <c r="B759" s="27">
        <f t="shared" si="92"/>
        <v>79678140</v>
      </c>
      <c r="C759" s="28">
        <f t="shared" si="88"/>
        <v>-0.35915949019238064</v>
      </c>
      <c r="D759" s="27">
        <f t="shared" si="89"/>
        <v>131096.7465552388</v>
      </c>
      <c r="E759" s="29">
        <f t="shared" si="93"/>
        <v>2E-06</v>
      </c>
      <c r="F759" s="61">
        <v>1</v>
      </c>
      <c r="G759" s="27">
        <f t="shared" si="90"/>
        <v>260</v>
      </c>
      <c r="H759" s="30">
        <v>0</v>
      </c>
      <c r="I759" s="42">
        <f t="shared" si="91"/>
        <v>65.5483732776194</v>
      </c>
      <c r="K759" s="132">
        <f t="shared" si="95"/>
        <v>-0.0367791788349964</v>
      </c>
    </row>
    <row r="760" spans="1:11" ht="12.75">
      <c r="A760" s="27">
        <f t="shared" si="94"/>
        <v>73400000</v>
      </c>
      <c r="B760" s="27">
        <f t="shared" si="92"/>
        <v>79778140</v>
      </c>
      <c r="C760" s="28">
        <f t="shared" si="88"/>
        <v>-0.3598471013552415</v>
      </c>
      <c r="D760" s="27">
        <f t="shared" si="89"/>
        <v>131003.18630888642</v>
      </c>
      <c r="E760" s="29">
        <f t="shared" si="93"/>
        <v>2E-06</v>
      </c>
      <c r="F760" s="61">
        <v>1</v>
      </c>
      <c r="G760" s="27">
        <f t="shared" si="90"/>
        <v>260</v>
      </c>
      <c r="H760" s="30">
        <v>0</v>
      </c>
      <c r="I760" s="42">
        <f t="shared" si="91"/>
        <v>65.50159315444321</v>
      </c>
      <c r="K760" s="132">
        <f t="shared" si="95"/>
        <v>-0.036849592605531195</v>
      </c>
    </row>
    <row r="761" spans="1:11" ht="12.75">
      <c r="A761" s="27">
        <f t="shared" si="94"/>
        <v>73500000</v>
      </c>
      <c r="B761" s="27">
        <f t="shared" si="92"/>
        <v>79878140</v>
      </c>
      <c r="C761" s="28">
        <f t="shared" si="88"/>
        <v>-0.36053412057487355</v>
      </c>
      <c r="D761" s="27">
        <f t="shared" si="89"/>
        <v>130909.44743753695</v>
      </c>
      <c r="E761" s="29">
        <f t="shared" si="93"/>
        <v>2E-06</v>
      </c>
      <c r="F761" s="61">
        <v>1</v>
      </c>
      <c r="G761" s="27">
        <f t="shared" si="90"/>
        <v>260</v>
      </c>
      <c r="H761" s="30">
        <v>0</v>
      </c>
      <c r="I761" s="42">
        <f t="shared" si="91"/>
        <v>65.45472371876848</v>
      </c>
      <c r="K761" s="132">
        <f t="shared" si="95"/>
        <v>-0.03691994575902407</v>
      </c>
    </row>
    <row r="762" spans="1:11" ht="12.75">
      <c r="A762" s="27">
        <f t="shared" si="94"/>
        <v>73600000</v>
      </c>
      <c r="B762" s="27">
        <f t="shared" si="92"/>
        <v>79978140</v>
      </c>
      <c r="C762" s="28">
        <f t="shared" si="88"/>
        <v>-0.3612205508117998</v>
      </c>
      <c r="D762" s="27">
        <f t="shared" si="89"/>
        <v>130815.53009432588</v>
      </c>
      <c r="E762" s="29">
        <f t="shared" si="93"/>
        <v>2E-06</v>
      </c>
      <c r="F762" s="61">
        <v>1</v>
      </c>
      <c r="G762" s="27">
        <f t="shared" si="90"/>
        <v>260</v>
      </c>
      <c r="H762" s="30">
        <v>0</v>
      </c>
      <c r="I762" s="42">
        <f t="shared" si="91"/>
        <v>65.40776504716294</v>
      </c>
      <c r="K762" s="132">
        <f t="shared" si="95"/>
        <v>-0.03699023859864286</v>
      </c>
    </row>
    <row r="763" spans="1:11" ht="12.75">
      <c r="A763" s="27">
        <f t="shared" si="94"/>
        <v>73700000</v>
      </c>
      <c r="B763" s="27">
        <f t="shared" si="92"/>
        <v>80078140</v>
      </c>
      <c r="C763" s="28">
        <f t="shared" si="88"/>
        <v>-0.3619063950080584</v>
      </c>
      <c r="D763" s="27">
        <f t="shared" si="89"/>
        <v>130721.43443162378</v>
      </c>
      <c r="E763" s="29">
        <f t="shared" si="93"/>
        <v>2E-06</v>
      </c>
      <c r="F763" s="61">
        <v>1</v>
      </c>
      <c r="G763" s="27">
        <f t="shared" si="90"/>
        <v>260</v>
      </c>
      <c r="H763" s="30">
        <v>0</v>
      </c>
      <c r="I763" s="42">
        <f t="shared" si="91"/>
        <v>65.3607172158119</v>
      </c>
      <c r="K763" s="132">
        <f t="shared" si="95"/>
        <v>-0.03706047142566248</v>
      </c>
    </row>
    <row r="764" spans="1:11" ht="12.75">
      <c r="A764" s="27">
        <f t="shared" si="94"/>
        <v>73800000</v>
      </c>
      <c r="B764" s="27">
        <f t="shared" si="92"/>
        <v>80178140</v>
      </c>
      <c r="C764" s="28">
        <f t="shared" si="88"/>
        <v>-0.36259165608734023</v>
      </c>
      <c r="D764" s="27">
        <f t="shared" si="89"/>
        <v>130627.16060104108</v>
      </c>
      <c r="E764" s="29">
        <f t="shared" si="93"/>
        <v>2E-06</v>
      </c>
      <c r="F764" s="61">
        <v>1</v>
      </c>
      <c r="G764" s="27">
        <f t="shared" si="90"/>
        <v>260</v>
      </c>
      <c r="H764" s="30">
        <v>0</v>
      </c>
      <c r="I764" s="42">
        <f t="shared" si="91"/>
        <v>65.31358030052054</v>
      </c>
      <c r="K764" s="132">
        <f t="shared" si="95"/>
        <v>-0.03713064453947905</v>
      </c>
    </row>
    <row r="765" spans="1:11" ht="12.75">
      <c r="A765" s="27">
        <f t="shared" si="94"/>
        <v>73900000</v>
      </c>
      <c r="B765" s="27">
        <f t="shared" si="92"/>
        <v>80278140</v>
      </c>
      <c r="C765" s="28">
        <f t="shared" si="88"/>
        <v>-0.36327633695512684</v>
      </c>
      <c r="D765" s="27">
        <f t="shared" si="89"/>
        <v>130532.70875343274</v>
      </c>
      <c r="E765" s="29">
        <f t="shared" si="93"/>
        <v>2E-06</v>
      </c>
      <c r="F765" s="61">
        <v>1</v>
      </c>
      <c r="G765" s="27">
        <f t="shared" si="90"/>
        <v>260</v>
      </c>
      <c r="H765" s="30">
        <v>0</v>
      </c>
      <c r="I765" s="42">
        <f t="shared" si="91"/>
        <v>65.26635437671638</v>
      </c>
      <c r="K765" s="132">
        <f t="shared" si="95"/>
        <v>-0.03720075823762395</v>
      </c>
    </row>
    <row r="766" spans="1:11" ht="12.75">
      <c r="A766" s="27">
        <f t="shared" si="94"/>
        <v>74000000</v>
      </c>
      <c r="B766" s="27">
        <f t="shared" si="92"/>
        <v>80378140</v>
      </c>
      <c r="C766" s="28">
        <f t="shared" si="88"/>
        <v>-0.3639604404988257</v>
      </c>
      <c r="D766" s="27">
        <f t="shared" si="89"/>
        <v>130438.07903890304</v>
      </c>
      <c r="E766" s="29">
        <f t="shared" si="93"/>
        <v>2E-06</v>
      </c>
      <c r="F766" s="61">
        <v>1</v>
      </c>
      <c r="G766" s="27">
        <f t="shared" si="90"/>
        <v>260</v>
      </c>
      <c r="H766" s="30">
        <v>0</v>
      </c>
      <c r="I766" s="42">
        <f t="shared" si="91"/>
        <v>65.21903951945153</v>
      </c>
      <c r="K766" s="132">
        <f t="shared" si="95"/>
        <v>-0.03727081281577773</v>
      </c>
    </row>
    <row r="767" spans="1:11" ht="12.75">
      <c r="A767" s="27">
        <f t="shared" si="94"/>
        <v>74100000</v>
      </c>
      <c r="B767" s="27">
        <f t="shared" si="92"/>
        <v>80478140</v>
      </c>
      <c r="C767" s="28">
        <f t="shared" si="88"/>
        <v>-0.36464396958790535</v>
      </c>
      <c r="D767" s="27">
        <f t="shared" si="89"/>
        <v>130343.27160681019</v>
      </c>
      <c r="E767" s="29">
        <f t="shared" si="93"/>
        <v>2E-06</v>
      </c>
      <c r="F767" s="61">
        <v>1</v>
      </c>
      <c r="G767" s="27">
        <f t="shared" si="90"/>
        <v>260</v>
      </c>
      <c r="H767" s="30">
        <v>0</v>
      </c>
      <c r="I767" s="42">
        <f t="shared" si="91"/>
        <v>65.1716358034051</v>
      </c>
      <c r="K767" s="132">
        <f t="shared" si="95"/>
        <v>-0.03734080856778394</v>
      </c>
    </row>
    <row r="768" spans="1:11" ht="12.75">
      <c r="A768" s="27">
        <f t="shared" si="94"/>
        <v>74200000</v>
      </c>
      <c r="B768" s="27">
        <f t="shared" si="92"/>
        <v>80578140</v>
      </c>
      <c r="C768" s="28">
        <f t="shared" si="88"/>
        <v>-0.3653269270740287</v>
      </c>
      <c r="D768" s="27">
        <f t="shared" si="89"/>
        <v>130248.28660577093</v>
      </c>
      <c r="E768" s="29">
        <f t="shared" si="93"/>
        <v>2E-06</v>
      </c>
      <c r="F768" s="61">
        <v>1</v>
      </c>
      <c r="G768" s="27">
        <f t="shared" si="90"/>
        <v>260</v>
      </c>
      <c r="H768" s="30">
        <v>0</v>
      </c>
      <c r="I768" s="42">
        <f t="shared" si="91"/>
        <v>65.12414330288547</v>
      </c>
      <c r="K768" s="132">
        <f t="shared" si="95"/>
        <v>-0.03741074578566276</v>
      </c>
    </row>
    <row r="769" spans="1:11" ht="12.75">
      <c r="A769" s="27">
        <f t="shared" si="94"/>
        <v>74300000</v>
      </c>
      <c r="B769" s="27">
        <f t="shared" si="92"/>
        <v>80678140</v>
      </c>
      <c r="C769" s="28">
        <f t="shared" si="88"/>
        <v>-0.36600931579118573</v>
      </c>
      <c r="D769" s="27">
        <f t="shared" si="89"/>
        <v>130153.12418366522</v>
      </c>
      <c r="E769" s="29">
        <f t="shared" si="93"/>
        <v>2E-06</v>
      </c>
      <c r="F769" s="61">
        <v>1</v>
      </c>
      <c r="G769" s="27">
        <f t="shared" si="90"/>
        <v>260</v>
      </c>
      <c r="H769" s="30">
        <v>0</v>
      </c>
      <c r="I769" s="42">
        <f t="shared" si="91"/>
        <v>65.07656209183261</v>
      </c>
      <c r="K769" s="132">
        <f t="shared" si="95"/>
        <v>-0.0374806247596246</v>
      </c>
    </row>
    <row r="770" spans="1:11" ht="12.75">
      <c r="A770" s="27">
        <f t="shared" si="94"/>
        <v>74400000</v>
      </c>
      <c r="B770" s="27">
        <f t="shared" si="92"/>
        <v>80778140</v>
      </c>
      <c r="C770" s="28">
        <f t="shared" si="88"/>
        <v>-0.3666911385558245</v>
      </c>
      <c r="D770" s="27">
        <f t="shared" si="89"/>
        <v>130057.7844876407</v>
      </c>
      <c r="E770" s="29">
        <f t="shared" si="93"/>
        <v>2E-06</v>
      </c>
      <c r="F770" s="61">
        <v>1</v>
      </c>
      <c r="G770" s="27">
        <f t="shared" si="90"/>
        <v>260</v>
      </c>
      <c r="H770" s="30">
        <v>0</v>
      </c>
      <c r="I770" s="42">
        <f t="shared" si="91"/>
        <v>65.02889224382035</v>
      </c>
      <c r="K770" s="132">
        <f t="shared" si="95"/>
        <v>-0.03755044577808353</v>
      </c>
    </row>
    <row r="771" spans="1:11" ht="12.75">
      <c r="A771" s="27">
        <f t="shared" si="94"/>
        <v>74500000</v>
      </c>
      <c r="B771" s="27">
        <f t="shared" si="92"/>
        <v>80878140</v>
      </c>
      <c r="C771" s="28">
        <f t="shared" si="88"/>
        <v>-0.36737239816698153</v>
      </c>
      <c r="D771" s="27">
        <f t="shared" si="89"/>
        <v>129962.26766411729</v>
      </c>
      <c r="E771" s="29">
        <f t="shared" si="93"/>
        <v>2E-06</v>
      </c>
      <c r="F771" s="61">
        <v>1</v>
      </c>
      <c r="G771" s="27">
        <f t="shared" si="90"/>
        <v>260</v>
      </c>
      <c r="H771" s="30">
        <v>0</v>
      </c>
      <c r="I771" s="42">
        <f t="shared" si="91"/>
        <v>64.98113383205865</v>
      </c>
      <c r="K771" s="132">
        <f t="shared" si="95"/>
        <v>-0.0376202091276706</v>
      </c>
    </row>
    <row r="772" spans="1:11" ht="12.75">
      <c r="A772" s="27">
        <f t="shared" si="94"/>
        <v>74600000</v>
      </c>
      <c r="B772" s="27">
        <f t="shared" si="92"/>
        <v>80978140</v>
      </c>
      <c r="C772" s="28">
        <f t="shared" si="88"/>
        <v>-0.3680530974064107</v>
      </c>
      <c r="D772" s="27">
        <f t="shared" si="89"/>
        <v>129866.57385879163</v>
      </c>
      <c r="E772" s="29">
        <f t="shared" si="93"/>
        <v>2E-06</v>
      </c>
      <c r="F772" s="61">
        <v>1</v>
      </c>
      <c r="G772" s="27">
        <f t="shared" si="90"/>
        <v>260</v>
      </c>
      <c r="H772" s="30">
        <v>0</v>
      </c>
      <c r="I772" s="42">
        <f t="shared" si="91"/>
        <v>64.93328692939582</v>
      </c>
      <c r="K772" s="132">
        <f t="shared" si="95"/>
        <v>-0.03768991509324706</v>
      </c>
    </row>
    <row r="773" spans="1:11" ht="12.75">
      <c r="A773" s="27">
        <f t="shared" si="94"/>
        <v>74700000</v>
      </c>
      <c r="B773" s="27">
        <f t="shared" si="92"/>
        <v>81078140</v>
      </c>
      <c r="C773" s="28">
        <f t="shared" si="88"/>
        <v>-0.3687332390387109</v>
      </c>
      <c r="D773" s="27">
        <f t="shared" si="89"/>
        <v>129770.70321664156</v>
      </c>
      <c r="E773" s="29">
        <f t="shared" si="93"/>
        <v>2E-06</v>
      </c>
      <c r="F773" s="61">
        <v>1</v>
      </c>
      <c r="G773" s="27">
        <f t="shared" si="90"/>
        <v>260</v>
      </c>
      <c r="H773" s="30">
        <v>0</v>
      </c>
      <c r="I773" s="42">
        <f t="shared" si="91"/>
        <v>64.88535160832079</v>
      </c>
      <c r="K773" s="132">
        <f t="shared" si="95"/>
        <v>-0.03775956395791746</v>
      </c>
    </row>
    <row r="774" spans="1:11" ht="12.75">
      <c r="A774" s="27">
        <f t="shared" si="94"/>
        <v>74800000</v>
      </c>
      <c r="B774" s="27">
        <f t="shared" si="92"/>
        <v>81178140</v>
      </c>
      <c r="C774" s="28">
        <f t="shared" si="88"/>
        <v>-0.36941282581145335</v>
      </c>
      <c r="D774" s="27">
        <f t="shared" si="89"/>
        <v>129674.65588193058</v>
      </c>
      <c r="E774" s="29">
        <f t="shared" si="93"/>
        <v>2E-06</v>
      </c>
      <c r="F774" s="61">
        <v>1</v>
      </c>
      <c r="G774" s="27">
        <f t="shared" si="90"/>
        <v>260</v>
      </c>
      <c r="H774" s="30">
        <v>0</v>
      </c>
      <c r="I774" s="42">
        <f t="shared" si="91"/>
        <v>64.8373279409653</v>
      </c>
      <c r="K774" s="132">
        <f t="shared" si="95"/>
        <v>-0.037829156003042604</v>
      </c>
    </row>
    <row r="775" spans="1:11" ht="12.75">
      <c r="A775" s="27">
        <f t="shared" si="94"/>
        <v>74900000</v>
      </c>
      <c r="B775" s="27">
        <f t="shared" si="92"/>
        <v>81278140</v>
      </c>
      <c r="C775" s="28">
        <f t="shared" si="88"/>
        <v>-0.37009186045530673</v>
      </c>
      <c r="D775" s="27">
        <f t="shared" si="89"/>
        <v>129578.4319982122</v>
      </c>
      <c r="E775" s="29">
        <f t="shared" si="93"/>
        <v>2E-06</v>
      </c>
      <c r="F775" s="61">
        <v>1</v>
      </c>
      <c r="G775" s="27">
        <f t="shared" si="90"/>
        <v>260</v>
      </c>
      <c r="H775" s="30">
        <v>0</v>
      </c>
      <c r="I775" s="42">
        <f t="shared" si="91"/>
        <v>64.7892159991061</v>
      </c>
      <c r="K775" s="132">
        <f t="shared" si="95"/>
        <v>-0.03789869150825246</v>
      </c>
    </row>
    <row r="776" spans="1:11" ht="12.75">
      <c r="A776" s="27">
        <f t="shared" si="94"/>
        <v>75000000</v>
      </c>
      <c r="B776" s="27">
        <f t="shared" si="92"/>
        <v>81378140</v>
      </c>
      <c r="C776" s="28">
        <f t="shared" si="88"/>
        <v>-0.3707703456841624</v>
      </c>
      <c r="D776" s="27">
        <f t="shared" si="89"/>
        <v>129482.03170833431</v>
      </c>
      <c r="E776" s="29">
        <f t="shared" si="93"/>
        <v>2E-06</v>
      </c>
      <c r="F776" s="61">
        <v>1</v>
      </c>
      <c r="G776" s="27">
        <f t="shared" si="90"/>
        <v>260</v>
      </c>
      <c r="H776" s="30">
        <v>0</v>
      </c>
      <c r="I776" s="42">
        <f t="shared" si="91"/>
        <v>64.74101585416716</v>
      </c>
      <c r="K776" s="132">
        <f t="shared" si="95"/>
        <v>-0.03796817075145892</v>
      </c>
    </row>
    <row r="777" spans="1:11" ht="12.75">
      <c r="A777" s="27">
        <f t="shared" si="94"/>
        <v>75100000</v>
      </c>
      <c r="B777" s="27">
        <f t="shared" si="92"/>
        <v>81478140</v>
      </c>
      <c r="C777" s="28">
        <f t="shared" si="88"/>
        <v>-0.3714482841952573</v>
      </c>
      <c r="D777" s="27">
        <f t="shared" si="89"/>
        <v>129385.45515444354</v>
      </c>
      <c r="E777" s="29">
        <f t="shared" si="93"/>
        <v>2E-06</v>
      </c>
      <c r="F777" s="61">
        <v>1</v>
      </c>
      <c r="G777" s="27">
        <f t="shared" si="90"/>
        <v>260</v>
      </c>
      <c r="H777" s="30">
        <v>0</v>
      </c>
      <c r="I777" s="42">
        <f t="shared" si="91"/>
        <v>64.69272757722177</v>
      </c>
      <c r="K777" s="132">
        <f t="shared" si="95"/>
        <v>-0.03803759400886842</v>
      </c>
    </row>
    <row r="778" spans="1:11" ht="12.75">
      <c r="A778" s="27">
        <f t="shared" si="94"/>
        <v>75200000</v>
      </c>
      <c r="B778" s="27">
        <f t="shared" si="92"/>
        <v>81578140</v>
      </c>
      <c r="C778" s="28">
        <f t="shared" si="88"/>
        <v>-0.3721256786692969</v>
      </c>
      <c r="D778" s="27">
        <f t="shared" si="89"/>
        <v>129288.70247798951</v>
      </c>
      <c r="E778" s="29">
        <f t="shared" si="93"/>
        <v>2E-06</v>
      </c>
      <c r="F778" s="61">
        <v>1</v>
      </c>
      <c r="G778" s="27">
        <f t="shared" si="90"/>
        <v>260</v>
      </c>
      <c r="H778" s="30">
        <v>0</v>
      </c>
      <c r="I778" s="42">
        <f t="shared" si="91"/>
        <v>64.64435123899476</v>
      </c>
      <c r="K778" s="132">
        <f t="shared" si="95"/>
        <v>-0.03810696155499451</v>
      </c>
    </row>
    <row r="779" spans="1:11" ht="12.75">
      <c r="A779" s="27">
        <f t="shared" si="94"/>
        <v>75300000</v>
      </c>
      <c r="B779" s="27">
        <f t="shared" si="92"/>
        <v>81678140</v>
      </c>
      <c r="C779" s="28">
        <f t="shared" si="88"/>
        <v>-0.37280253177057665</v>
      </c>
      <c r="D779" s="27">
        <f t="shared" si="89"/>
        <v>129191.77381972916</v>
      </c>
      <c r="E779" s="29">
        <f t="shared" si="93"/>
        <v>2E-06</v>
      </c>
      <c r="F779" s="61">
        <v>1</v>
      </c>
      <c r="G779" s="27">
        <f t="shared" si="90"/>
        <v>260</v>
      </c>
      <c r="H779" s="30">
        <v>0</v>
      </c>
      <c r="I779" s="42">
        <f t="shared" si="91"/>
        <v>64.59588690986459</v>
      </c>
      <c r="K779" s="132">
        <f t="shared" si="95"/>
        <v>-0.038176273662670276</v>
      </c>
    </row>
    <row r="780" spans="1:11" ht="12.75">
      <c r="A780" s="27">
        <f t="shared" si="94"/>
        <v>75400000</v>
      </c>
      <c r="B780" s="27">
        <f t="shared" si="92"/>
        <v>81778140</v>
      </c>
      <c r="C780" s="28">
        <f t="shared" si="88"/>
        <v>-0.37347884614710203</v>
      </c>
      <c r="D780" s="27">
        <f t="shared" si="89"/>
        <v>129094.66931973092</v>
      </c>
      <c r="E780" s="29">
        <f t="shared" si="93"/>
        <v>2E-06</v>
      </c>
      <c r="F780" s="61">
        <v>1</v>
      </c>
      <c r="G780" s="27">
        <f t="shared" si="90"/>
        <v>260</v>
      </c>
      <c r="H780" s="30">
        <v>0</v>
      </c>
      <c r="I780" s="42">
        <f t="shared" si="91"/>
        <v>64.54733465986547</v>
      </c>
      <c r="K780" s="132">
        <f t="shared" si="95"/>
        <v>-0.03824553060306069</v>
      </c>
    </row>
    <row r="781" spans="1:11" ht="12.75">
      <c r="A781" s="27">
        <f t="shared" si="94"/>
        <v>75500000</v>
      </c>
      <c r="B781" s="27">
        <f t="shared" si="92"/>
        <v>81878140</v>
      </c>
      <c r="C781" s="28">
        <f t="shared" si="88"/>
        <v>-0.3741546244307081</v>
      </c>
      <c r="D781" s="27">
        <f t="shared" si="89"/>
        <v>128997.38911737893</v>
      </c>
      <c r="E781" s="29">
        <f t="shared" si="93"/>
        <v>2E-06</v>
      </c>
      <c r="F781" s="61">
        <v>1</v>
      </c>
      <c r="G781" s="27">
        <f t="shared" si="90"/>
        <v>260</v>
      </c>
      <c r="H781" s="30">
        <v>0</v>
      </c>
      <c r="I781" s="42">
        <f t="shared" si="91"/>
        <v>64.49869455868946</v>
      </c>
      <c r="K781" s="132">
        <f t="shared" si="95"/>
        <v>-0.03831473264567481</v>
      </c>
    </row>
    <row r="782" spans="1:11" ht="12.75">
      <c r="A782" s="27">
        <f t="shared" si="94"/>
        <v>75600000</v>
      </c>
      <c r="B782" s="27">
        <f t="shared" si="92"/>
        <v>81978140</v>
      </c>
      <c r="C782" s="28">
        <f t="shared" si="88"/>
        <v>-0.3748298692371781</v>
      </c>
      <c r="D782" s="27">
        <f t="shared" si="89"/>
        <v>128899.93335137726</v>
      </c>
      <c r="E782" s="29">
        <f t="shared" si="93"/>
        <v>2E-06</v>
      </c>
      <c r="F782" s="61">
        <v>1</v>
      </c>
      <c r="G782" s="27">
        <f t="shared" si="90"/>
        <v>260</v>
      </c>
      <c r="H782" s="30">
        <v>0</v>
      </c>
      <c r="I782" s="42">
        <f t="shared" si="91"/>
        <v>64.44996667568863</v>
      </c>
      <c r="K782" s="132">
        <f t="shared" si="95"/>
        <v>-0.03838388005837789</v>
      </c>
    </row>
    <row r="783" spans="1:11" ht="12.75">
      <c r="A783" s="27">
        <f t="shared" si="94"/>
        <v>75700000</v>
      </c>
      <c r="B783" s="27">
        <f t="shared" si="92"/>
        <v>82078140</v>
      </c>
      <c r="C783" s="28">
        <f t="shared" si="88"/>
        <v>-0.3755045831663605</v>
      </c>
      <c r="D783" s="27">
        <f t="shared" si="89"/>
        <v>128802.302159754</v>
      </c>
      <c r="E783" s="29">
        <f t="shared" si="93"/>
        <v>2E-06</v>
      </c>
      <c r="F783" s="61">
        <v>1</v>
      </c>
      <c r="G783" s="27">
        <f t="shared" si="90"/>
        <v>260</v>
      </c>
      <c r="H783" s="30">
        <v>0</v>
      </c>
      <c r="I783" s="42">
        <f t="shared" si="91"/>
        <v>64.40115107987701</v>
      </c>
      <c r="K783" s="132">
        <f t="shared" si="95"/>
        <v>-0.03845297310740346</v>
      </c>
    </row>
    <row r="784" spans="1:11" ht="12.75">
      <c r="A784" s="27">
        <f t="shared" si="94"/>
        <v>75800000</v>
      </c>
      <c r="B784" s="27">
        <f t="shared" si="92"/>
        <v>82178140</v>
      </c>
      <c r="C784" s="28">
        <f t="shared" si="88"/>
        <v>-0.3761787688022851</v>
      </c>
      <c r="D784" s="27">
        <f t="shared" si="89"/>
        <v>128704.49567986542</v>
      </c>
      <c r="E784" s="29">
        <f t="shared" si="93"/>
        <v>2E-06</v>
      </c>
      <c r="F784" s="61">
        <v>1</v>
      </c>
      <c r="G784" s="27">
        <f t="shared" si="90"/>
        <v>260</v>
      </c>
      <c r="H784" s="30">
        <v>0</v>
      </c>
      <c r="I784" s="42">
        <f t="shared" si="91"/>
        <v>64.35224783993272</v>
      </c>
      <c r="K784" s="132">
        <f t="shared" si="95"/>
        <v>-0.038522012057365156</v>
      </c>
    </row>
    <row r="785" spans="1:11" ht="12.75">
      <c r="A785" s="27">
        <f t="shared" si="94"/>
        <v>75900000</v>
      </c>
      <c r="B785" s="27">
        <f t="shared" si="92"/>
        <v>82278140</v>
      </c>
      <c r="C785" s="28">
        <f t="shared" si="88"/>
        <v>-0.3768524287132793</v>
      </c>
      <c r="D785" s="27">
        <f t="shared" si="89"/>
        <v>128606.51404839997</v>
      </c>
      <c r="E785" s="29">
        <f t="shared" si="93"/>
        <v>2E-06</v>
      </c>
      <c r="F785" s="61">
        <v>1</v>
      </c>
      <c r="G785" s="27">
        <f t="shared" si="90"/>
        <v>260</v>
      </c>
      <c r="H785" s="30">
        <v>0</v>
      </c>
      <c r="I785" s="42">
        <f t="shared" si="91"/>
        <v>64.3032570242</v>
      </c>
      <c r="K785" s="132">
        <f t="shared" si="95"/>
        <v>-0.03859099717126859</v>
      </c>
    </row>
    <row r="786" spans="1:11" ht="12.75">
      <c r="A786" s="27">
        <f t="shared" si="94"/>
        <v>76000000</v>
      </c>
      <c r="B786" s="27">
        <f t="shared" si="92"/>
        <v>82378140</v>
      </c>
      <c r="C786" s="28">
        <f t="shared" si="88"/>
        <v>-0.3775255654520812</v>
      </c>
      <c r="D786" s="27">
        <f t="shared" si="89"/>
        <v>128508.35740138243</v>
      </c>
      <c r="E786" s="29">
        <f t="shared" si="93"/>
        <v>2E-06</v>
      </c>
      <c r="F786" s="61">
        <v>1</v>
      </c>
      <c r="G786" s="27">
        <f t="shared" si="90"/>
        <v>260</v>
      </c>
      <c r="H786" s="30">
        <v>0</v>
      </c>
      <c r="I786" s="42">
        <f t="shared" si="91"/>
        <v>64.25417870069121</v>
      </c>
      <c r="K786" s="132">
        <f t="shared" si="95"/>
        <v>-0.03865992871052304</v>
      </c>
    </row>
    <row r="787" spans="1:11" ht="12.75">
      <c r="A787" s="27">
        <f t="shared" si="94"/>
        <v>76100000</v>
      </c>
      <c r="B787" s="27">
        <f t="shared" si="92"/>
        <v>82478140</v>
      </c>
      <c r="C787" s="28">
        <f t="shared" si="88"/>
        <v>-0.37819818155595425</v>
      </c>
      <c r="D787" s="27">
        <f t="shared" si="89"/>
        <v>128410.02587417788</v>
      </c>
      <c r="E787" s="29">
        <f t="shared" si="93"/>
        <v>2E-06</v>
      </c>
      <c r="F787" s="61">
        <v>1</v>
      </c>
      <c r="G787" s="27">
        <f t="shared" si="90"/>
        <v>260</v>
      </c>
      <c r="H787" s="30">
        <v>0</v>
      </c>
      <c r="I787" s="42">
        <f t="shared" si="91"/>
        <v>64.20501293708894</v>
      </c>
      <c r="K787" s="132">
        <f t="shared" si="95"/>
        <v>-0.038728806934953064</v>
      </c>
    </row>
    <row r="788" spans="1:11" ht="12.75">
      <c r="A788" s="27">
        <f t="shared" si="94"/>
        <v>76200000</v>
      </c>
      <c r="B788" s="27">
        <f t="shared" si="92"/>
        <v>82578140</v>
      </c>
      <c r="C788" s="28">
        <f t="shared" si="88"/>
        <v>-0.37887027954679864</v>
      </c>
      <c r="D788" s="27">
        <f t="shared" si="89"/>
        <v>128311.51960149572</v>
      </c>
      <c r="E788" s="29">
        <f t="shared" si="93"/>
        <v>2E-06</v>
      </c>
      <c r="F788" s="61">
        <v>1</v>
      </c>
      <c r="G788" s="27">
        <f t="shared" si="90"/>
        <v>260</v>
      </c>
      <c r="H788" s="30">
        <v>0</v>
      </c>
      <c r="I788" s="42">
        <f t="shared" si="91"/>
        <v>64.15575980074786</v>
      </c>
      <c r="K788" s="132">
        <f t="shared" si="95"/>
        <v>-0.038797632102810016</v>
      </c>
    </row>
    <row r="789" spans="1:11" ht="12.75">
      <c r="A789" s="27">
        <f t="shared" si="94"/>
        <v>76300000</v>
      </c>
      <c r="B789" s="27">
        <f t="shared" si="92"/>
        <v>82678140</v>
      </c>
      <c r="C789" s="28">
        <f t="shared" si="88"/>
        <v>-0.3795418619312636</v>
      </c>
      <c r="D789" s="27">
        <f t="shared" si="89"/>
        <v>128212.83871739359</v>
      </c>
      <c r="E789" s="29">
        <f t="shared" si="93"/>
        <v>2E-06</v>
      </c>
      <c r="F789" s="61">
        <v>1</v>
      </c>
      <c r="G789" s="27">
        <f t="shared" si="90"/>
        <v>260</v>
      </c>
      <c r="H789" s="30">
        <v>0</v>
      </c>
      <c r="I789" s="42">
        <f t="shared" si="91"/>
        <v>64.1064193586968</v>
      </c>
      <c r="K789" s="132">
        <f t="shared" si="95"/>
        <v>-0.038866404470783475</v>
      </c>
    </row>
    <row r="790" spans="1:11" ht="12.75">
      <c r="A790" s="27">
        <f t="shared" si="94"/>
        <v>76400000</v>
      </c>
      <c r="B790" s="27">
        <f t="shared" si="92"/>
        <v>82778140</v>
      </c>
      <c r="C790" s="28">
        <f t="shared" si="88"/>
        <v>-0.38021293120085736</v>
      </c>
      <c r="D790" s="27">
        <f t="shared" si="89"/>
        <v>128113.98335528137</v>
      </c>
      <c r="E790" s="29">
        <f t="shared" si="93"/>
        <v>2E-06</v>
      </c>
      <c r="F790" s="61">
        <v>1</v>
      </c>
      <c r="G790" s="27">
        <f t="shared" si="90"/>
        <v>260</v>
      </c>
      <c r="H790" s="30">
        <v>0</v>
      </c>
      <c r="I790" s="42">
        <f t="shared" si="91"/>
        <v>64.05699167764068</v>
      </c>
      <c r="K790" s="132">
        <f t="shared" si="95"/>
        <v>-0.03893512429401253</v>
      </c>
    </row>
    <row r="791" spans="1:11" ht="12.75">
      <c r="A791" s="27">
        <f t="shared" si="94"/>
        <v>76500000</v>
      </c>
      <c r="B791" s="27">
        <f t="shared" si="92"/>
        <v>82878140</v>
      </c>
      <c r="C791" s="28">
        <f t="shared" si="88"/>
        <v>-0.38088348983205716</v>
      </c>
      <c r="D791" s="27">
        <f t="shared" si="89"/>
        <v>128014.95364792502</v>
      </c>
      <c r="E791" s="29">
        <f t="shared" si="93"/>
        <v>2E-06</v>
      </c>
      <c r="F791" s="61">
        <v>1</v>
      </c>
      <c r="G791" s="27">
        <f t="shared" si="90"/>
        <v>260</v>
      </c>
      <c r="H791" s="30">
        <v>0</v>
      </c>
      <c r="I791" s="42">
        <f t="shared" si="91"/>
        <v>64.00747682396252</v>
      </c>
      <c r="K791" s="132">
        <f t="shared" si="95"/>
        <v>-0.03900379182609706</v>
      </c>
    </row>
    <row r="792" spans="1:11" ht="12.75">
      <c r="A792" s="27">
        <f t="shared" si="94"/>
        <v>76600000</v>
      </c>
      <c r="B792" s="27">
        <f t="shared" si="92"/>
        <v>82978140</v>
      </c>
      <c r="C792" s="28">
        <f t="shared" si="88"/>
        <v>-0.3815535402864178</v>
      </c>
      <c r="D792" s="27">
        <f t="shared" si="89"/>
        <v>127915.74972745056</v>
      </c>
      <c r="E792" s="29">
        <f t="shared" si="93"/>
        <v>2E-06</v>
      </c>
      <c r="F792" s="61">
        <v>1</v>
      </c>
      <c r="G792" s="27">
        <f t="shared" si="90"/>
        <v>260</v>
      </c>
      <c r="H792" s="30">
        <v>0</v>
      </c>
      <c r="I792" s="42">
        <f t="shared" si="91"/>
        <v>63.95787486372528</v>
      </c>
      <c r="K792" s="132">
        <f t="shared" si="95"/>
        <v>-0.03907240731910881</v>
      </c>
    </row>
    <row r="793" spans="1:11" ht="12.75">
      <c r="A793" s="27">
        <f t="shared" si="94"/>
        <v>76700000</v>
      </c>
      <c r="B793" s="27">
        <f t="shared" si="92"/>
        <v>83078140</v>
      </c>
      <c r="C793" s="28">
        <f t="shared" si="88"/>
        <v>-0.38222308501067925</v>
      </c>
      <c r="D793" s="27">
        <f t="shared" si="89"/>
        <v>127816.37172534778</v>
      </c>
      <c r="E793" s="29">
        <f t="shared" si="93"/>
        <v>2E-06</v>
      </c>
      <c r="F793" s="61">
        <v>1</v>
      </c>
      <c r="G793" s="27">
        <f t="shared" si="90"/>
        <v>260</v>
      </c>
      <c r="H793" s="30">
        <v>0</v>
      </c>
      <c r="I793" s="42">
        <f t="shared" si="91"/>
        <v>63.908185862673896</v>
      </c>
      <c r="K793" s="132">
        <f t="shared" si="95"/>
        <v>-0.039140971023602464</v>
      </c>
    </row>
    <row r="794" spans="1:11" ht="12.75">
      <c r="A794" s="27">
        <f t="shared" si="94"/>
        <v>76800000</v>
      </c>
      <c r="B794" s="27">
        <f t="shared" si="92"/>
        <v>83178140</v>
      </c>
      <c r="C794" s="28">
        <f aca="true" t="shared" si="96" ref="C794:C857">$B$3*$B$4/($B794-0.5*$B$9)^2-$B$8*($B794-0.5*$B$9)</f>
        <v>-0.38289212643687376</v>
      </c>
      <c r="D794" s="27">
        <f aca="true" t="shared" si="97" ref="D794:D857">(G794+H794)*C794+D793</f>
        <v>127716.81977247419</v>
      </c>
      <c r="E794" s="29">
        <f t="shared" si="93"/>
        <v>2E-06</v>
      </c>
      <c r="F794" s="61">
        <v>1</v>
      </c>
      <c r="G794" s="27">
        <f aca="true" t="shared" si="98" ref="G794:G857">E794*$B$6*$B$9</f>
        <v>260</v>
      </c>
      <c r="H794" s="30">
        <v>0</v>
      </c>
      <c r="I794" s="42">
        <f aca="true" t="shared" si="99" ref="I794:I857">D794/E794/1000000000</f>
        <v>63.8584098862371</v>
      </c>
      <c r="K794" s="132">
        <f t="shared" si="95"/>
        <v>-0.039209483188626555</v>
      </c>
    </row>
    <row r="795" spans="1:11" ht="12.75">
      <c r="A795" s="27">
        <f t="shared" si="94"/>
        <v>76900000</v>
      </c>
      <c r="B795" s="27">
        <f aca="true" t="shared" si="100" ref="B795:B858">$B$5+A795</f>
        <v>83278140</v>
      </c>
      <c r="C795" s="28">
        <f t="shared" si="96"/>
        <v>-0.38356066698243174</v>
      </c>
      <c r="D795" s="27">
        <f t="shared" si="97"/>
        <v>127617.09399905876</v>
      </c>
      <c r="E795" s="29">
        <f aca="true" t="shared" si="101" ref="E795:E858">F795*$D$13/1000000</f>
        <v>2E-06</v>
      </c>
      <c r="F795" s="61">
        <v>1</v>
      </c>
      <c r="G795" s="27">
        <f t="shared" si="98"/>
        <v>260</v>
      </c>
      <c r="H795" s="30">
        <v>0</v>
      </c>
      <c r="I795" s="42">
        <f t="shared" si="99"/>
        <v>63.80854699952939</v>
      </c>
      <c r="K795" s="132">
        <f t="shared" si="95"/>
        <v>-0.039277944061734356</v>
      </c>
    </row>
    <row r="796" spans="1:11" ht="12.75">
      <c r="A796" s="27">
        <f aca="true" t="shared" si="102" ref="A796:A859">A795+100000</f>
        <v>77000000</v>
      </c>
      <c r="B796" s="27">
        <f t="shared" si="100"/>
        <v>83378140</v>
      </c>
      <c r="C796" s="28">
        <f t="shared" si="96"/>
        <v>-0.38422870905028683</v>
      </c>
      <c r="D796" s="27">
        <f t="shared" si="97"/>
        <v>127517.19453470569</v>
      </c>
      <c r="E796" s="29">
        <f t="shared" si="101"/>
        <v>2E-06</v>
      </c>
      <c r="F796" s="61">
        <v>1</v>
      </c>
      <c r="G796" s="27">
        <f t="shared" si="98"/>
        <v>260</v>
      </c>
      <c r="H796" s="30">
        <v>0</v>
      </c>
      <c r="I796" s="42">
        <f t="shared" si="99"/>
        <v>63.75859726735285</v>
      </c>
      <c r="K796" s="132">
        <f aca="true" t="shared" si="103" ref="K796:K859">C796/$C$26</f>
        <v>-0.039346353888994615</v>
      </c>
    </row>
    <row r="797" spans="1:11" ht="12.75">
      <c r="A797" s="27">
        <f t="shared" si="102"/>
        <v>77100000</v>
      </c>
      <c r="B797" s="27">
        <f t="shared" si="100"/>
        <v>83478140</v>
      </c>
      <c r="C797" s="28">
        <f t="shared" si="96"/>
        <v>-0.3848962550289799</v>
      </c>
      <c r="D797" s="27">
        <f t="shared" si="97"/>
        <v>127417.12150839815</v>
      </c>
      <c r="E797" s="29">
        <f t="shared" si="101"/>
        <v>2E-06</v>
      </c>
      <c r="F797" s="61">
        <v>1</v>
      </c>
      <c r="G797" s="27">
        <f t="shared" si="98"/>
        <v>260</v>
      </c>
      <c r="H797" s="30">
        <v>0</v>
      </c>
      <c r="I797" s="42">
        <f t="shared" si="99"/>
        <v>63.708560754199084</v>
      </c>
      <c r="K797" s="132">
        <f t="shared" si="103"/>
        <v>-0.039414712915002204</v>
      </c>
    </row>
    <row r="798" spans="1:11" ht="12.75">
      <c r="A798" s="27">
        <f t="shared" si="102"/>
        <v>77200000</v>
      </c>
      <c r="B798" s="27">
        <f t="shared" si="100"/>
        <v>83578140</v>
      </c>
      <c r="C798" s="28">
        <f t="shared" si="96"/>
        <v>-0.3855633072927629</v>
      </c>
      <c r="D798" s="27">
        <f t="shared" si="97"/>
        <v>127316.87504850203</v>
      </c>
      <c r="E798" s="29">
        <f t="shared" si="101"/>
        <v>2E-06</v>
      </c>
      <c r="F798" s="61">
        <v>1</v>
      </c>
      <c r="G798" s="27">
        <f t="shared" si="98"/>
        <v>260</v>
      </c>
      <c r="H798" s="30">
        <v>0</v>
      </c>
      <c r="I798" s="42">
        <f t="shared" si="99"/>
        <v>63.65843752425101</v>
      </c>
      <c r="K798" s="132">
        <f t="shared" si="103"/>
        <v>-0.039483021382888776</v>
      </c>
    </row>
    <row r="799" spans="1:11" ht="12.75">
      <c r="A799" s="27">
        <f t="shared" si="102"/>
        <v>77300000</v>
      </c>
      <c r="B799" s="27">
        <f t="shared" si="100"/>
        <v>83678140</v>
      </c>
      <c r="C799" s="28">
        <f t="shared" si="96"/>
        <v>-0.3862298682017006</v>
      </c>
      <c r="D799" s="27">
        <f t="shared" si="97"/>
        <v>127216.45528276959</v>
      </c>
      <c r="E799" s="29">
        <f t="shared" si="101"/>
        <v>2E-06</v>
      </c>
      <c r="F799" s="61">
        <v>1</v>
      </c>
      <c r="G799" s="27">
        <f t="shared" si="98"/>
        <v>260</v>
      </c>
      <c r="H799" s="30">
        <v>0</v>
      </c>
      <c r="I799" s="42">
        <f t="shared" si="99"/>
        <v>63.608227641384794</v>
      </c>
      <c r="K799" s="132">
        <f t="shared" si="103"/>
        <v>-0.039551279534333156</v>
      </c>
    </row>
    <row r="800" spans="1:11" ht="12.75">
      <c r="A800" s="27">
        <f t="shared" si="102"/>
        <v>77400000</v>
      </c>
      <c r="B800" s="27">
        <f t="shared" si="100"/>
        <v>83778140</v>
      </c>
      <c r="C800" s="28">
        <f t="shared" si="96"/>
        <v>-0.386895940101773</v>
      </c>
      <c r="D800" s="27">
        <f t="shared" si="97"/>
        <v>127115.86233834313</v>
      </c>
      <c r="E800" s="29">
        <f t="shared" si="101"/>
        <v>2E-06</v>
      </c>
      <c r="F800" s="61">
        <v>1</v>
      </c>
      <c r="G800" s="27">
        <f t="shared" si="98"/>
        <v>260</v>
      </c>
      <c r="H800" s="30">
        <v>0</v>
      </c>
      <c r="I800" s="42">
        <f t="shared" si="99"/>
        <v>63.55793116917156</v>
      </c>
      <c r="K800" s="132">
        <f t="shared" si="103"/>
        <v>-0.03961948760957184</v>
      </c>
    </row>
    <row r="801" spans="1:11" ht="12.75">
      <c r="A801" s="27">
        <f t="shared" si="102"/>
        <v>77500000</v>
      </c>
      <c r="B801" s="27">
        <f t="shared" si="100"/>
        <v>83878140</v>
      </c>
      <c r="C801" s="28">
        <f t="shared" si="96"/>
        <v>-0.3875615253249751</v>
      </c>
      <c r="D801" s="27">
        <f t="shared" si="97"/>
        <v>127015.09634175863</v>
      </c>
      <c r="E801" s="29">
        <f t="shared" si="101"/>
        <v>2E-06</v>
      </c>
      <c r="F801" s="61">
        <v>1</v>
      </c>
      <c r="G801" s="27">
        <f t="shared" si="98"/>
        <v>260</v>
      </c>
      <c r="H801" s="30">
        <v>0</v>
      </c>
      <c r="I801" s="42">
        <f t="shared" si="99"/>
        <v>63.50754817087932</v>
      </c>
      <c r="K801" s="132">
        <f t="shared" si="103"/>
        <v>-0.03968764584740921</v>
      </c>
    </row>
    <row r="802" spans="1:11" ht="12.75">
      <c r="A802" s="27">
        <f t="shared" si="102"/>
        <v>77600000</v>
      </c>
      <c r="B802" s="27">
        <f t="shared" si="100"/>
        <v>83978140</v>
      </c>
      <c r="C802" s="28">
        <f t="shared" si="96"/>
        <v>-0.38822662618941794</v>
      </c>
      <c r="D802" s="27">
        <f t="shared" si="97"/>
        <v>126914.15741894938</v>
      </c>
      <c r="E802" s="29">
        <f t="shared" si="101"/>
        <v>2E-06</v>
      </c>
      <c r="F802" s="61">
        <v>1</v>
      </c>
      <c r="G802" s="27">
        <f t="shared" si="98"/>
        <v>260</v>
      </c>
      <c r="H802" s="30">
        <v>0</v>
      </c>
      <c r="I802" s="42">
        <f t="shared" si="99"/>
        <v>63.45707870947469</v>
      </c>
      <c r="K802" s="132">
        <f t="shared" si="103"/>
        <v>-0.03975575448522789</v>
      </c>
    </row>
    <row r="803" spans="1:11" ht="12.75">
      <c r="A803" s="27">
        <f t="shared" si="102"/>
        <v>77700000</v>
      </c>
      <c r="B803" s="27">
        <f t="shared" si="100"/>
        <v>84078140</v>
      </c>
      <c r="C803" s="28">
        <f t="shared" si="96"/>
        <v>-0.3888912449994269</v>
      </c>
      <c r="D803" s="27">
        <f t="shared" si="97"/>
        <v>126813.04569524953</v>
      </c>
      <c r="E803" s="29">
        <f t="shared" si="101"/>
        <v>2E-06</v>
      </c>
      <c r="F803" s="61">
        <v>1</v>
      </c>
      <c r="G803" s="27">
        <f t="shared" si="98"/>
        <v>260</v>
      </c>
      <c r="H803" s="30">
        <v>0</v>
      </c>
      <c r="I803" s="42">
        <f t="shared" si="99"/>
        <v>63.40652284762477</v>
      </c>
      <c r="K803" s="132">
        <f t="shared" si="103"/>
        <v>-0.039823813758998794</v>
      </c>
    </row>
    <row r="804" spans="1:11" ht="12.75">
      <c r="A804" s="27">
        <f t="shared" si="102"/>
        <v>77800000</v>
      </c>
      <c r="B804" s="27">
        <f t="shared" si="100"/>
        <v>84178140</v>
      </c>
      <c r="C804" s="28">
        <f t="shared" si="96"/>
        <v>-0.38955538404563994</v>
      </c>
      <c r="D804" s="27">
        <f t="shared" si="97"/>
        <v>126711.76129539766</v>
      </c>
      <c r="E804" s="29">
        <f t="shared" si="101"/>
        <v>2E-06</v>
      </c>
      <c r="F804" s="61">
        <v>1</v>
      </c>
      <c r="G804" s="27">
        <f t="shared" si="98"/>
        <v>260</v>
      </c>
      <c r="H804" s="30">
        <v>0</v>
      </c>
      <c r="I804" s="42">
        <f t="shared" si="99"/>
        <v>63.35588064769884</v>
      </c>
      <c r="K804" s="132">
        <f t="shared" si="103"/>
        <v>-0.039891823903291206</v>
      </c>
    </row>
    <row r="805" spans="1:11" ht="12.75">
      <c r="A805" s="27">
        <f t="shared" si="102"/>
        <v>77900000</v>
      </c>
      <c r="B805" s="27">
        <f t="shared" si="100"/>
        <v>84278140</v>
      </c>
      <c r="C805" s="28">
        <f t="shared" si="96"/>
        <v>-0.3902190456051057</v>
      </c>
      <c r="D805" s="27">
        <f t="shared" si="97"/>
        <v>126610.30434354034</v>
      </c>
      <c r="E805" s="29">
        <f t="shared" si="101"/>
        <v>2E-06</v>
      </c>
      <c r="F805" s="61">
        <v>1</v>
      </c>
      <c r="G805" s="27">
        <f t="shared" si="98"/>
        <v>260</v>
      </c>
      <c r="H805" s="30">
        <v>0</v>
      </c>
      <c r="I805" s="42">
        <f t="shared" si="99"/>
        <v>63.305152171770175</v>
      </c>
      <c r="K805" s="132">
        <f t="shared" si="103"/>
        <v>-0.03995978515128281</v>
      </c>
    </row>
    <row r="806" spans="1:11" ht="12.75">
      <c r="A806" s="27">
        <f t="shared" si="102"/>
        <v>78000000</v>
      </c>
      <c r="B806" s="27">
        <f t="shared" si="100"/>
        <v>84378140</v>
      </c>
      <c r="C806" s="28">
        <f t="shared" si="96"/>
        <v>-0.3908822319413793</v>
      </c>
      <c r="D806" s="27">
        <f t="shared" si="97"/>
        <v>126508.67496323558</v>
      </c>
      <c r="E806" s="29">
        <f t="shared" si="101"/>
        <v>2E-06</v>
      </c>
      <c r="F806" s="61">
        <v>1</v>
      </c>
      <c r="G806" s="27">
        <f t="shared" si="98"/>
        <v>260</v>
      </c>
      <c r="H806" s="30">
        <v>0</v>
      </c>
      <c r="I806" s="42">
        <f t="shared" si="99"/>
        <v>63.25433748161779</v>
      </c>
      <c r="K806" s="132">
        <f t="shared" si="103"/>
        <v>-0.04002769773476952</v>
      </c>
    </row>
    <row r="807" spans="1:11" ht="12.75">
      <c r="A807" s="27">
        <f t="shared" si="102"/>
        <v>78100000</v>
      </c>
      <c r="B807" s="27">
        <f t="shared" si="100"/>
        <v>84478140</v>
      </c>
      <c r="C807" s="28">
        <f t="shared" si="96"/>
        <v>-0.39154494530461886</v>
      </c>
      <c r="D807" s="27">
        <f t="shared" si="97"/>
        <v>126406.87327745638</v>
      </c>
      <c r="E807" s="29">
        <f t="shared" si="101"/>
        <v>2E-06</v>
      </c>
      <c r="F807" s="61">
        <v>1</v>
      </c>
      <c r="G807" s="27">
        <f t="shared" si="98"/>
        <v>260</v>
      </c>
      <c r="H807" s="30">
        <v>0</v>
      </c>
      <c r="I807" s="42">
        <f t="shared" si="99"/>
        <v>63.20343663872819</v>
      </c>
      <c r="K807" s="132">
        <f t="shared" si="103"/>
        <v>-0.04009556188417533</v>
      </c>
    </row>
    <row r="808" spans="1:11" ht="12.75">
      <c r="A808" s="27">
        <f t="shared" si="102"/>
        <v>78200000</v>
      </c>
      <c r="B808" s="27">
        <f t="shared" si="100"/>
        <v>84578140</v>
      </c>
      <c r="C808" s="28">
        <f t="shared" si="96"/>
        <v>-0.39220718793168013</v>
      </c>
      <c r="D808" s="27">
        <f t="shared" si="97"/>
        <v>126304.89940859415</v>
      </c>
      <c r="E808" s="29">
        <f t="shared" si="101"/>
        <v>2E-06</v>
      </c>
      <c r="F808" s="61">
        <v>1</v>
      </c>
      <c r="G808" s="27">
        <f t="shared" si="98"/>
        <v>260</v>
      </c>
      <c r="H808" s="30">
        <v>0</v>
      </c>
      <c r="I808" s="42">
        <f t="shared" si="99"/>
        <v>63.152449704297084</v>
      </c>
      <c r="K808" s="132">
        <f t="shared" si="103"/>
        <v>-0.04016337782856204</v>
      </c>
    </row>
    <row r="809" spans="1:11" ht="12.75">
      <c r="A809" s="27">
        <f t="shared" si="102"/>
        <v>78300000</v>
      </c>
      <c r="B809" s="27">
        <f t="shared" si="100"/>
        <v>84678140</v>
      </c>
      <c r="C809" s="28">
        <f t="shared" si="96"/>
        <v>-0.3928689620462111</v>
      </c>
      <c r="D809" s="27">
        <f t="shared" si="97"/>
        <v>126202.75347846214</v>
      </c>
      <c r="E809" s="29">
        <f t="shared" si="101"/>
        <v>2E-06</v>
      </c>
      <c r="F809" s="61">
        <v>1</v>
      </c>
      <c r="G809" s="27">
        <f t="shared" si="98"/>
        <v>260</v>
      </c>
      <c r="H809" s="30">
        <v>0</v>
      </c>
      <c r="I809" s="42">
        <f t="shared" si="99"/>
        <v>63.10137673923107</v>
      </c>
      <c r="K809" s="132">
        <f t="shared" si="103"/>
        <v>-0.04023114579563891</v>
      </c>
    </row>
    <row r="810" spans="1:11" ht="12.75">
      <c r="A810" s="27">
        <f t="shared" si="102"/>
        <v>78400000</v>
      </c>
      <c r="B810" s="27">
        <f t="shared" si="100"/>
        <v>84778140</v>
      </c>
      <c r="C810" s="28">
        <f t="shared" si="96"/>
        <v>-0.39353026985874484</v>
      </c>
      <c r="D810" s="27">
        <f t="shared" si="97"/>
        <v>126100.43560829887</v>
      </c>
      <c r="E810" s="29">
        <f t="shared" si="101"/>
        <v>2E-06</v>
      </c>
      <c r="F810" s="61">
        <v>1</v>
      </c>
      <c r="G810" s="27">
        <f t="shared" si="98"/>
        <v>260</v>
      </c>
      <c r="H810" s="30">
        <v>0</v>
      </c>
      <c r="I810" s="42">
        <f t="shared" si="99"/>
        <v>63.05021780414944</v>
      </c>
      <c r="K810" s="132">
        <f t="shared" si="103"/>
        <v>-0.04029886601177223</v>
      </c>
    </row>
    <row r="811" spans="1:11" ht="12.75">
      <c r="A811" s="27">
        <f t="shared" si="102"/>
        <v>78500000</v>
      </c>
      <c r="B811" s="27">
        <f t="shared" si="100"/>
        <v>84878140</v>
      </c>
      <c r="C811" s="28">
        <f t="shared" si="96"/>
        <v>-0.3941911135667931</v>
      </c>
      <c r="D811" s="27">
        <f t="shared" si="97"/>
        <v>125997.9459187715</v>
      </c>
      <c r="E811" s="29">
        <f t="shared" si="101"/>
        <v>2E-06</v>
      </c>
      <c r="F811" s="61">
        <v>1</v>
      </c>
      <c r="G811" s="27">
        <f t="shared" si="98"/>
        <v>260</v>
      </c>
      <c r="H811" s="30">
        <v>0</v>
      </c>
      <c r="I811" s="42">
        <f t="shared" si="99"/>
        <v>62.99897295938575</v>
      </c>
      <c r="K811" s="132">
        <f t="shared" si="103"/>
        <v>-0.04036653870199481</v>
      </c>
    </row>
    <row r="812" spans="1:11" ht="12.75">
      <c r="A812" s="27">
        <f t="shared" si="102"/>
        <v>78600000</v>
      </c>
      <c r="B812" s="27">
        <f t="shared" si="100"/>
        <v>84978140</v>
      </c>
      <c r="C812" s="28">
        <f t="shared" si="96"/>
        <v>-0.39485149535493735</v>
      </c>
      <c r="D812" s="27">
        <f t="shared" si="97"/>
        <v>125895.28452997921</v>
      </c>
      <c r="E812" s="29">
        <f t="shared" si="101"/>
        <v>2E-06</v>
      </c>
      <c r="F812" s="61">
        <v>1</v>
      </c>
      <c r="G812" s="27">
        <f t="shared" si="98"/>
        <v>260</v>
      </c>
      <c r="H812" s="30">
        <v>0</v>
      </c>
      <c r="I812" s="42">
        <f t="shared" si="99"/>
        <v>62.94764226498961</v>
      </c>
      <c r="K812" s="132">
        <f t="shared" si="103"/>
        <v>-0.040434164090015386</v>
      </c>
    </row>
    <row r="813" spans="1:11" ht="12.75">
      <c r="A813" s="27">
        <f t="shared" si="102"/>
        <v>78700000</v>
      </c>
      <c r="B813" s="27">
        <f t="shared" si="100"/>
        <v>85078140</v>
      </c>
      <c r="C813" s="28">
        <f t="shared" si="96"/>
        <v>-0.39551141739492074</v>
      </c>
      <c r="D813" s="27">
        <f t="shared" si="97"/>
        <v>125792.45156145653</v>
      </c>
      <c r="E813" s="29">
        <f t="shared" si="101"/>
        <v>2E-06</v>
      </c>
      <c r="F813" s="61">
        <v>1</v>
      </c>
      <c r="G813" s="27">
        <f t="shared" si="98"/>
        <v>260</v>
      </c>
      <c r="H813" s="30">
        <v>0</v>
      </c>
      <c r="I813" s="42">
        <f t="shared" si="99"/>
        <v>62.89622578072827</v>
      </c>
      <c r="K813" s="132">
        <f t="shared" si="103"/>
        <v>-0.040501742398228</v>
      </c>
    </row>
    <row r="814" spans="1:11" ht="12.75">
      <c r="A814" s="27">
        <f t="shared" si="102"/>
        <v>78800000</v>
      </c>
      <c r="B814" s="27">
        <f t="shared" si="100"/>
        <v>85178140</v>
      </c>
      <c r="C814" s="28">
        <f t="shared" si="96"/>
        <v>-0.396170881845738</v>
      </c>
      <c r="D814" s="27">
        <f t="shared" si="97"/>
        <v>125689.44713217665</v>
      </c>
      <c r="E814" s="29">
        <f t="shared" si="101"/>
        <v>2E-06</v>
      </c>
      <c r="F814" s="61">
        <v>1</v>
      </c>
      <c r="G814" s="27">
        <f t="shared" si="98"/>
        <v>260</v>
      </c>
      <c r="H814" s="30">
        <v>0</v>
      </c>
      <c r="I814" s="42">
        <f t="shared" si="99"/>
        <v>62.84472356608833</v>
      </c>
      <c r="K814" s="132">
        <f t="shared" si="103"/>
        <v>-0.0405692738477212</v>
      </c>
    </row>
    <row r="815" spans="1:11" ht="12.75">
      <c r="A815" s="27">
        <f t="shared" si="102"/>
        <v>78900000</v>
      </c>
      <c r="B815" s="27">
        <f t="shared" si="100"/>
        <v>85278140</v>
      </c>
      <c r="C815" s="28">
        <f t="shared" si="96"/>
        <v>-0.39682989085372533</v>
      </c>
      <c r="D815" s="27">
        <f t="shared" si="97"/>
        <v>125586.27136055467</v>
      </c>
      <c r="E815" s="29">
        <f t="shared" si="101"/>
        <v>2E-06</v>
      </c>
      <c r="F815" s="61">
        <v>1</v>
      </c>
      <c r="G815" s="27">
        <f t="shared" si="98"/>
        <v>260</v>
      </c>
      <c r="H815" s="30">
        <v>0</v>
      </c>
      <c r="I815" s="42">
        <f t="shared" si="99"/>
        <v>62.79313568027734</v>
      </c>
      <c r="K815" s="132">
        <f t="shared" si="103"/>
        <v>-0.04063675865828727</v>
      </c>
    </row>
    <row r="816" spans="1:11" ht="12.75">
      <c r="A816" s="27">
        <f t="shared" si="102"/>
        <v>79000000</v>
      </c>
      <c r="B816" s="27">
        <f t="shared" si="100"/>
        <v>85378140</v>
      </c>
      <c r="C816" s="28">
        <f t="shared" si="96"/>
        <v>-0.3974884465526494</v>
      </c>
      <c r="D816" s="27">
        <f t="shared" si="97"/>
        <v>125482.92436445098</v>
      </c>
      <c r="E816" s="29">
        <f t="shared" si="101"/>
        <v>2E-06</v>
      </c>
      <c r="F816" s="61">
        <v>1</v>
      </c>
      <c r="G816" s="27">
        <f t="shared" si="98"/>
        <v>260</v>
      </c>
      <c r="H816" s="30">
        <v>0</v>
      </c>
      <c r="I816" s="42">
        <f t="shared" si="99"/>
        <v>62.7414621822255</v>
      </c>
      <c r="K816" s="132">
        <f t="shared" si="103"/>
        <v>-0.040704197048431326</v>
      </c>
    </row>
    <row r="817" spans="1:11" ht="12.75">
      <c r="A817" s="27">
        <f t="shared" si="102"/>
        <v>79100000</v>
      </c>
      <c r="B817" s="27">
        <f t="shared" si="100"/>
        <v>85478140</v>
      </c>
      <c r="C817" s="28">
        <f t="shared" si="96"/>
        <v>-0.3981465510637955</v>
      </c>
      <c r="D817" s="27">
        <f t="shared" si="97"/>
        <v>125379.4062611744</v>
      </c>
      <c r="E817" s="29">
        <f t="shared" si="101"/>
        <v>2E-06</v>
      </c>
      <c r="F817" s="61">
        <v>1</v>
      </c>
      <c r="G817" s="27">
        <f t="shared" si="98"/>
        <v>260</v>
      </c>
      <c r="H817" s="30">
        <v>0</v>
      </c>
      <c r="I817" s="42">
        <f t="shared" si="99"/>
        <v>62.689703130587205</v>
      </c>
      <c r="K817" s="132">
        <f t="shared" si="103"/>
        <v>-0.040771589235380344</v>
      </c>
    </row>
    <row r="818" spans="1:11" ht="12.75">
      <c r="A818" s="27">
        <f t="shared" si="102"/>
        <v>79200000</v>
      </c>
      <c r="B818" s="27">
        <f t="shared" si="100"/>
        <v>85578140</v>
      </c>
      <c r="C818" s="28">
        <f t="shared" si="96"/>
        <v>-0.39880420649605514</v>
      </c>
      <c r="D818" s="27">
        <f t="shared" si="97"/>
        <v>125275.71716748543</v>
      </c>
      <c r="E818" s="29">
        <f t="shared" si="101"/>
        <v>2E-06</v>
      </c>
      <c r="F818" s="61">
        <v>1</v>
      </c>
      <c r="G818" s="27">
        <f t="shared" si="98"/>
        <v>260</v>
      </c>
      <c r="H818" s="30">
        <v>0</v>
      </c>
      <c r="I818" s="42">
        <f t="shared" si="99"/>
        <v>62.63785858374272</v>
      </c>
      <c r="K818" s="132">
        <f t="shared" si="103"/>
        <v>-0.04083893543509215</v>
      </c>
    </row>
    <row r="819" spans="1:11" ht="12.75">
      <c r="A819" s="27">
        <f t="shared" si="102"/>
        <v>79300000</v>
      </c>
      <c r="B819" s="27">
        <f t="shared" si="100"/>
        <v>85678140</v>
      </c>
      <c r="C819" s="28">
        <f t="shared" si="96"/>
        <v>-0.39946141494601256</v>
      </c>
      <c r="D819" s="27">
        <f t="shared" si="97"/>
        <v>125171.85719959947</v>
      </c>
      <c r="E819" s="29">
        <f t="shared" si="101"/>
        <v>2E-06</v>
      </c>
      <c r="F819" s="61">
        <v>1</v>
      </c>
      <c r="G819" s="27">
        <f t="shared" si="98"/>
        <v>260</v>
      </c>
      <c r="H819" s="30">
        <v>0</v>
      </c>
      <c r="I819" s="42">
        <f t="shared" si="99"/>
        <v>62.585928599799736</v>
      </c>
      <c r="K819" s="132">
        <f t="shared" si="103"/>
        <v>-0.04090623586226423</v>
      </c>
    </row>
    <row r="820" spans="1:11" ht="12.75">
      <c r="A820" s="27">
        <f t="shared" si="102"/>
        <v>79400000</v>
      </c>
      <c r="B820" s="27">
        <f t="shared" si="100"/>
        <v>85778140</v>
      </c>
      <c r="C820" s="28">
        <f t="shared" si="96"/>
        <v>-0.40011817849803144</v>
      </c>
      <c r="D820" s="27">
        <f t="shared" si="97"/>
        <v>125067.82647318998</v>
      </c>
      <c r="E820" s="29">
        <f t="shared" si="101"/>
        <v>2E-06</v>
      </c>
      <c r="F820" s="61">
        <v>1</v>
      </c>
      <c r="G820" s="27">
        <f t="shared" si="98"/>
        <v>260</v>
      </c>
      <c r="H820" s="30">
        <v>0</v>
      </c>
      <c r="I820" s="42">
        <f t="shared" si="99"/>
        <v>62.53391323659499</v>
      </c>
      <c r="K820" s="132">
        <f t="shared" si="103"/>
        <v>-0.040973490730342677</v>
      </c>
    </row>
    <row r="821" spans="1:11" ht="12.75">
      <c r="A821" s="27">
        <f t="shared" si="102"/>
        <v>79500000</v>
      </c>
      <c r="B821" s="27">
        <f t="shared" si="100"/>
        <v>85878140</v>
      </c>
      <c r="C821" s="28">
        <f t="shared" si="96"/>
        <v>-0.40077449922433944</v>
      </c>
      <c r="D821" s="27">
        <f t="shared" si="97"/>
        <v>124963.62510339165</v>
      </c>
      <c r="E821" s="29">
        <f t="shared" si="101"/>
        <v>2E-06</v>
      </c>
      <c r="F821" s="61">
        <v>1</v>
      </c>
      <c r="G821" s="27">
        <f t="shared" si="98"/>
        <v>260</v>
      </c>
      <c r="H821" s="30">
        <v>0</v>
      </c>
      <c r="I821" s="42">
        <f t="shared" si="99"/>
        <v>62.481812551695825</v>
      </c>
      <c r="K821" s="132">
        <f t="shared" si="103"/>
        <v>-0.04104070025153079</v>
      </c>
    </row>
    <row r="822" spans="1:11" ht="12.75">
      <c r="A822" s="27">
        <f t="shared" si="102"/>
        <v>79600000</v>
      </c>
      <c r="B822" s="27">
        <f t="shared" si="100"/>
        <v>85978140</v>
      </c>
      <c r="C822" s="28">
        <f t="shared" si="96"/>
        <v>-0.4014303791851136</v>
      </c>
      <c r="D822" s="27">
        <f t="shared" si="97"/>
        <v>124859.25320480352</v>
      </c>
      <c r="E822" s="29">
        <f t="shared" si="101"/>
        <v>2E-06</v>
      </c>
      <c r="F822" s="61">
        <v>1</v>
      </c>
      <c r="G822" s="27">
        <f t="shared" si="98"/>
        <v>260</v>
      </c>
      <c r="H822" s="30">
        <v>0</v>
      </c>
      <c r="I822" s="42">
        <f t="shared" si="99"/>
        <v>62.42962660240176</v>
      </c>
      <c r="K822" s="132">
        <f t="shared" si="103"/>
        <v>-0.04110786463679785</v>
      </c>
    </row>
    <row r="823" spans="1:11" ht="12.75">
      <c r="A823" s="27">
        <f t="shared" si="102"/>
        <v>79700000</v>
      </c>
      <c r="B823" s="27">
        <f t="shared" si="100"/>
        <v>86078140</v>
      </c>
      <c r="C823" s="28">
        <f t="shared" si="96"/>
        <v>-0.4020858204285641</v>
      </c>
      <c r="D823" s="27">
        <f t="shared" si="97"/>
        <v>124754.7108914921</v>
      </c>
      <c r="E823" s="29">
        <f t="shared" si="101"/>
        <v>2E-06</v>
      </c>
      <c r="F823" s="61">
        <v>1</v>
      </c>
      <c r="G823" s="27">
        <f t="shared" si="98"/>
        <v>260</v>
      </c>
      <c r="H823" s="30">
        <v>0</v>
      </c>
      <c r="I823" s="42">
        <f t="shared" si="99"/>
        <v>62.37735544574605</v>
      </c>
      <c r="K823" s="132">
        <f t="shared" si="103"/>
        <v>-0.0411749840958877</v>
      </c>
    </row>
    <row r="824" spans="1:11" ht="12.75">
      <c r="A824" s="27">
        <f t="shared" si="102"/>
        <v>79800000</v>
      </c>
      <c r="B824" s="27">
        <f t="shared" si="100"/>
        <v>86178140</v>
      </c>
      <c r="C824" s="28">
        <f t="shared" si="96"/>
        <v>-0.40274082499101727</v>
      </c>
      <c r="D824" s="27">
        <f t="shared" si="97"/>
        <v>124649.99827699443</v>
      </c>
      <c r="E824" s="29">
        <f t="shared" si="101"/>
        <v>2E-06</v>
      </c>
      <c r="F824" s="61">
        <v>1</v>
      </c>
      <c r="G824" s="27">
        <f t="shared" si="98"/>
        <v>260</v>
      </c>
      <c r="H824" s="30">
        <v>0</v>
      </c>
      <c r="I824" s="42">
        <f t="shared" si="99"/>
        <v>62.324999138497226</v>
      </c>
      <c r="K824" s="132">
        <f t="shared" si="103"/>
        <v>-0.04124205883732722</v>
      </c>
    </row>
    <row r="825" spans="1:11" ht="12.75">
      <c r="A825" s="27">
        <f t="shared" si="102"/>
        <v>79900000</v>
      </c>
      <c r="B825" s="27">
        <f t="shared" si="100"/>
        <v>86278140</v>
      </c>
      <c r="C825" s="28">
        <f t="shared" si="96"/>
        <v>-0.4033953948969989</v>
      </c>
      <c r="D825" s="27">
        <f t="shared" si="97"/>
        <v>124545.11547432121</v>
      </c>
      <c r="E825" s="29">
        <f t="shared" si="101"/>
        <v>2E-06</v>
      </c>
      <c r="F825" s="61">
        <v>1</v>
      </c>
      <c r="G825" s="27">
        <f t="shared" si="98"/>
        <v>260</v>
      </c>
      <c r="H825" s="30">
        <v>0</v>
      </c>
      <c r="I825" s="42">
        <f t="shared" si="99"/>
        <v>62.272557737160604</v>
      </c>
      <c r="K825" s="132">
        <f t="shared" si="103"/>
        <v>-0.04130908906843488</v>
      </c>
    </row>
    <row r="826" spans="1:11" ht="12.75">
      <c r="A826" s="27">
        <f t="shared" si="102"/>
        <v>80000000</v>
      </c>
      <c r="B826" s="27">
        <f t="shared" si="100"/>
        <v>86378140</v>
      </c>
      <c r="C826" s="28">
        <f t="shared" si="96"/>
        <v>-0.4040495321593154</v>
      </c>
      <c r="D826" s="27">
        <f t="shared" si="97"/>
        <v>124440.06259595978</v>
      </c>
      <c r="E826" s="29">
        <f t="shared" si="101"/>
        <v>2E-06</v>
      </c>
      <c r="F826" s="61">
        <v>1</v>
      </c>
      <c r="G826" s="27">
        <f t="shared" si="98"/>
        <v>260</v>
      </c>
      <c r="H826" s="30">
        <v>0</v>
      </c>
      <c r="I826" s="42">
        <f t="shared" si="99"/>
        <v>62.220031297979894</v>
      </c>
      <c r="K826" s="132">
        <f t="shared" si="103"/>
        <v>-0.04137607499532905</v>
      </c>
    </row>
    <row r="827" spans="1:11" ht="12.75">
      <c r="A827" s="27">
        <f t="shared" si="102"/>
        <v>80100000</v>
      </c>
      <c r="B827" s="27">
        <f t="shared" si="100"/>
        <v>86478140</v>
      </c>
      <c r="C827" s="28">
        <f t="shared" si="96"/>
        <v>-0.40470323877913583</v>
      </c>
      <c r="D827" s="27">
        <f t="shared" si="97"/>
        <v>124334.83975387721</v>
      </c>
      <c r="E827" s="29">
        <f t="shared" si="101"/>
        <v>2E-06</v>
      </c>
      <c r="F827" s="61">
        <v>1</v>
      </c>
      <c r="G827" s="27">
        <f t="shared" si="98"/>
        <v>260</v>
      </c>
      <c r="H827" s="30">
        <v>0</v>
      </c>
      <c r="I827" s="42">
        <f t="shared" si="99"/>
        <v>62.16741987693861</v>
      </c>
      <c r="K827" s="132">
        <f t="shared" si="103"/>
        <v>-0.041443016822936385</v>
      </c>
    </row>
    <row r="828" spans="1:11" ht="12.75">
      <c r="A828" s="27">
        <f t="shared" si="102"/>
        <v>80200000</v>
      </c>
      <c r="B828" s="27">
        <f t="shared" si="100"/>
        <v>86578140</v>
      </c>
      <c r="C828" s="28">
        <f t="shared" si="96"/>
        <v>-0.4053565167460721</v>
      </c>
      <c r="D828" s="27">
        <f t="shared" si="97"/>
        <v>124229.44705952323</v>
      </c>
      <c r="E828" s="29">
        <f t="shared" si="101"/>
        <v>2E-06</v>
      </c>
      <c r="F828" s="61">
        <v>1</v>
      </c>
      <c r="G828" s="27">
        <f t="shared" si="98"/>
        <v>260</v>
      </c>
      <c r="H828" s="30">
        <v>0</v>
      </c>
      <c r="I828" s="42">
        <f t="shared" si="99"/>
        <v>62.11472352976162</v>
      </c>
      <c r="K828" s="132">
        <f t="shared" si="103"/>
        <v>-0.04150991475500005</v>
      </c>
    </row>
    <row r="829" spans="1:11" ht="12.75">
      <c r="A829" s="27">
        <f t="shared" si="102"/>
        <v>80300000</v>
      </c>
      <c r="B829" s="27">
        <f t="shared" si="100"/>
        <v>86678140</v>
      </c>
      <c r="C829" s="28">
        <f t="shared" si="96"/>
        <v>-0.4060093680382592</v>
      </c>
      <c r="D829" s="27">
        <f t="shared" si="97"/>
        <v>124123.88462383328</v>
      </c>
      <c r="E829" s="29">
        <f t="shared" si="101"/>
        <v>2E-06</v>
      </c>
      <c r="F829" s="61">
        <v>1</v>
      </c>
      <c r="G829" s="27">
        <f t="shared" si="98"/>
        <v>260</v>
      </c>
      <c r="H829" s="30">
        <v>0</v>
      </c>
      <c r="I829" s="42">
        <f t="shared" si="99"/>
        <v>62.06194231191664</v>
      </c>
      <c r="K829" s="132">
        <f t="shared" si="103"/>
        <v>-0.04157676899408795</v>
      </c>
    </row>
    <row r="830" spans="1:11" ht="12.75">
      <c r="A830" s="27">
        <f t="shared" si="102"/>
        <v>80400000</v>
      </c>
      <c r="B830" s="27">
        <f t="shared" si="100"/>
        <v>86778140</v>
      </c>
      <c r="C830" s="28">
        <f t="shared" si="96"/>
        <v>-0.4066617946224344</v>
      </c>
      <c r="D830" s="27">
        <f t="shared" si="97"/>
        <v>124018.15255723144</v>
      </c>
      <c r="E830" s="29">
        <f t="shared" si="101"/>
        <v>2E-06</v>
      </c>
      <c r="F830" s="61">
        <v>1</v>
      </c>
      <c r="G830" s="27">
        <f t="shared" si="98"/>
        <v>260</v>
      </c>
      <c r="H830" s="30">
        <v>0</v>
      </c>
      <c r="I830" s="42">
        <f t="shared" si="99"/>
        <v>62.00907627861572</v>
      </c>
      <c r="K830" s="132">
        <f t="shared" si="103"/>
        <v>-0.041643579741600795</v>
      </c>
    </row>
    <row r="831" spans="1:11" ht="12.75">
      <c r="A831" s="27">
        <f t="shared" si="102"/>
        <v>80500000</v>
      </c>
      <c r="B831" s="27">
        <f t="shared" si="100"/>
        <v>86878140</v>
      </c>
      <c r="C831" s="28">
        <f t="shared" si="96"/>
        <v>-0.40731379845401616</v>
      </c>
      <c r="D831" s="27">
        <f t="shared" si="97"/>
        <v>123912.2509696334</v>
      </c>
      <c r="E831" s="29">
        <f t="shared" si="101"/>
        <v>2E-06</v>
      </c>
      <c r="F831" s="61">
        <v>1</v>
      </c>
      <c r="G831" s="27">
        <f t="shared" si="98"/>
        <v>260</v>
      </c>
      <c r="H831" s="30">
        <v>0</v>
      </c>
      <c r="I831" s="42">
        <f t="shared" si="99"/>
        <v>61.9561254848167</v>
      </c>
      <c r="K831" s="132">
        <f t="shared" si="103"/>
        <v>-0.04171034719778023</v>
      </c>
    </row>
    <row r="832" spans="1:11" ht="12.75">
      <c r="A832" s="27">
        <f t="shared" si="102"/>
        <v>80600000</v>
      </c>
      <c r="B832" s="27">
        <f t="shared" si="100"/>
        <v>86978140</v>
      </c>
      <c r="C832" s="28">
        <f t="shared" si="96"/>
        <v>-0.40796538147718187</v>
      </c>
      <c r="D832" s="27">
        <f t="shared" si="97"/>
        <v>123806.17997044933</v>
      </c>
      <c r="E832" s="29">
        <f t="shared" si="101"/>
        <v>2E-06</v>
      </c>
      <c r="F832" s="61">
        <v>1</v>
      </c>
      <c r="G832" s="27">
        <f t="shared" si="98"/>
        <v>260</v>
      </c>
      <c r="H832" s="30">
        <v>0</v>
      </c>
      <c r="I832" s="42">
        <f t="shared" si="99"/>
        <v>61.90308998522467</v>
      </c>
      <c r="K832" s="132">
        <f t="shared" si="103"/>
        <v>-0.04177707156171677</v>
      </c>
    </row>
    <row r="833" spans="1:11" ht="12.75">
      <c r="A833" s="27">
        <f t="shared" si="102"/>
        <v>80700000</v>
      </c>
      <c r="B833" s="27">
        <f t="shared" si="100"/>
        <v>87078140</v>
      </c>
      <c r="C833" s="28">
        <f t="shared" si="96"/>
        <v>-0.40861654562494565</v>
      </c>
      <c r="D833" s="27">
        <f t="shared" si="97"/>
        <v>123699.93966858684</v>
      </c>
      <c r="E833" s="29">
        <f t="shared" si="101"/>
        <v>2E-06</v>
      </c>
      <c r="F833" s="61">
        <v>1</v>
      </c>
      <c r="G833" s="27">
        <f t="shared" si="98"/>
        <v>260</v>
      </c>
      <c r="H833" s="30">
        <v>0</v>
      </c>
      <c r="I833" s="42">
        <f t="shared" si="99"/>
        <v>61.849969834293425</v>
      </c>
      <c r="K833" s="132">
        <f t="shared" si="103"/>
        <v>-0.041843753031357775</v>
      </c>
    </row>
    <row r="834" spans="1:11" ht="12.75">
      <c r="A834" s="27">
        <f t="shared" si="102"/>
        <v>80800000</v>
      </c>
      <c r="B834" s="27">
        <f t="shared" si="100"/>
        <v>87178140</v>
      </c>
      <c r="C834" s="28">
        <f t="shared" si="96"/>
        <v>-0.4092672928192352</v>
      </c>
      <c r="D834" s="27">
        <f t="shared" si="97"/>
        <v>123593.53017245384</v>
      </c>
      <c r="E834" s="29">
        <f t="shared" si="101"/>
        <v>2E-06</v>
      </c>
      <c r="F834" s="61">
        <v>1</v>
      </c>
      <c r="G834" s="27">
        <f t="shared" si="98"/>
        <v>260</v>
      </c>
      <c r="H834" s="30">
        <v>0</v>
      </c>
      <c r="I834" s="42">
        <f t="shared" si="99"/>
        <v>61.79676508622692</v>
      </c>
      <c r="K834" s="132">
        <f t="shared" si="103"/>
        <v>-0.041910391803515315</v>
      </c>
    </row>
    <row r="835" spans="1:11" ht="12.75">
      <c r="A835" s="27">
        <f t="shared" si="102"/>
        <v>80900000</v>
      </c>
      <c r="B835" s="27">
        <f t="shared" si="100"/>
        <v>87278140</v>
      </c>
      <c r="C835" s="28">
        <f t="shared" si="96"/>
        <v>-0.4099176249709675</v>
      </c>
      <c r="D835" s="27">
        <f t="shared" si="97"/>
        <v>123486.95158996139</v>
      </c>
      <c r="E835" s="29">
        <f t="shared" si="101"/>
        <v>2E-06</v>
      </c>
      <c r="F835" s="61">
        <v>1</v>
      </c>
      <c r="G835" s="27">
        <f t="shared" si="98"/>
        <v>260</v>
      </c>
      <c r="H835" s="30">
        <v>0</v>
      </c>
      <c r="I835" s="42">
        <f t="shared" si="99"/>
        <v>61.7434757949807</v>
      </c>
      <c r="K835" s="132">
        <f t="shared" si="103"/>
        <v>-0.04197698807387392</v>
      </c>
    </row>
    <row r="836" spans="1:11" ht="12.75">
      <c r="A836" s="27">
        <f t="shared" si="102"/>
        <v>81000000</v>
      </c>
      <c r="B836" s="27">
        <f t="shared" si="100"/>
        <v>87378140</v>
      </c>
      <c r="C836" s="28">
        <f t="shared" si="96"/>
        <v>-0.41056754398012524</v>
      </c>
      <c r="D836" s="27">
        <f t="shared" si="97"/>
        <v>123380.20402852655</v>
      </c>
      <c r="E836" s="29">
        <f t="shared" si="101"/>
        <v>2E-06</v>
      </c>
      <c r="F836" s="61">
        <v>1</v>
      </c>
      <c r="G836" s="27">
        <f t="shared" si="98"/>
        <v>260</v>
      </c>
      <c r="H836" s="30">
        <v>0</v>
      </c>
      <c r="I836" s="42">
        <f t="shared" si="99"/>
        <v>61.69010201426328</v>
      </c>
      <c r="K836" s="132">
        <f t="shared" si="103"/>
        <v>-0.042043542036998414</v>
      </c>
    </row>
    <row r="837" spans="1:11" ht="12.75">
      <c r="A837" s="27">
        <f t="shared" si="102"/>
        <v>81100000</v>
      </c>
      <c r="B837" s="27">
        <f t="shared" si="100"/>
        <v>87478140</v>
      </c>
      <c r="C837" s="28">
        <f t="shared" si="96"/>
        <v>-0.41121705173583084</v>
      </c>
      <c r="D837" s="27">
        <f t="shared" si="97"/>
        <v>123273.28759507524</v>
      </c>
      <c r="E837" s="29">
        <f t="shared" si="101"/>
        <v>2E-06</v>
      </c>
      <c r="F837" s="61">
        <v>1</v>
      </c>
      <c r="G837" s="27">
        <f t="shared" si="98"/>
        <v>260</v>
      </c>
      <c r="H837" s="30">
        <v>0</v>
      </c>
      <c r="I837" s="42">
        <f t="shared" si="99"/>
        <v>61.63664379753762</v>
      </c>
      <c r="K837" s="132">
        <f t="shared" si="103"/>
        <v>-0.042110053886341495</v>
      </c>
    </row>
    <row r="838" spans="1:11" ht="12.75">
      <c r="A838" s="27">
        <f t="shared" si="102"/>
        <v>81200000</v>
      </c>
      <c r="B838" s="27">
        <f t="shared" si="100"/>
        <v>87578140</v>
      </c>
      <c r="C838" s="28">
        <f t="shared" si="96"/>
        <v>-0.4118661501164219</v>
      </c>
      <c r="D838" s="27">
        <f t="shared" si="97"/>
        <v>123166.20239604496</v>
      </c>
      <c r="E838" s="29">
        <f t="shared" si="101"/>
        <v>2E-06</v>
      </c>
      <c r="F838" s="61">
        <v>1</v>
      </c>
      <c r="G838" s="27">
        <f t="shared" si="98"/>
        <v>260</v>
      </c>
      <c r="H838" s="30">
        <v>0</v>
      </c>
      <c r="I838" s="42">
        <f t="shared" si="99"/>
        <v>61.58310119802248</v>
      </c>
      <c r="K838" s="132">
        <f t="shared" si="103"/>
        <v>-0.04217652381425146</v>
      </c>
    </row>
    <row r="839" spans="1:11" ht="12.75">
      <c r="A839" s="27">
        <f t="shared" si="102"/>
        <v>81300000</v>
      </c>
      <c r="B839" s="27">
        <f t="shared" si="100"/>
        <v>87678140</v>
      </c>
      <c r="C839" s="28">
        <f t="shared" si="96"/>
        <v>-0.412514840989524</v>
      </c>
      <c r="D839" s="27">
        <f t="shared" si="97"/>
        <v>123058.94853738768</v>
      </c>
      <c r="E839" s="29">
        <f t="shared" si="101"/>
        <v>2E-06</v>
      </c>
      <c r="F839" s="61">
        <v>1</v>
      </c>
      <c r="G839" s="27">
        <f t="shared" si="98"/>
        <v>260</v>
      </c>
      <c r="H839" s="30">
        <v>0</v>
      </c>
      <c r="I839" s="42">
        <f t="shared" si="99"/>
        <v>61.52947426869384</v>
      </c>
      <c r="K839" s="132">
        <f t="shared" si="103"/>
        <v>-0.04224295201197964</v>
      </c>
    </row>
    <row r="840" spans="1:11" ht="12.75">
      <c r="A840" s="27">
        <f t="shared" si="102"/>
        <v>81400000</v>
      </c>
      <c r="B840" s="27">
        <f t="shared" si="100"/>
        <v>87778140</v>
      </c>
      <c r="C840" s="28">
        <f t="shared" si="96"/>
        <v>-0.41316312621212486</v>
      </c>
      <c r="D840" s="27">
        <f t="shared" si="97"/>
        <v>122951.52612457253</v>
      </c>
      <c r="E840" s="29">
        <f t="shared" si="101"/>
        <v>2E-06</v>
      </c>
      <c r="F840" s="61">
        <v>1</v>
      </c>
      <c r="G840" s="27">
        <f t="shared" si="98"/>
        <v>260</v>
      </c>
      <c r="H840" s="30">
        <v>0</v>
      </c>
      <c r="I840" s="42">
        <f t="shared" si="99"/>
        <v>61.47576306228626</v>
      </c>
      <c r="K840" s="132">
        <f t="shared" si="103"/>
        <v>-0.04230933866968803</v>
      </c>
    </row>
    <row r="841" spans="1:11" ht="12.75">
      <c r="A841" s="27">
        <f t="shared" si="102"/>
        <v>81500000</v>
      </c>
      <c r="B841" s="27">
        <f t="shared" si="100"/>
        <v>87878140</v>
      </c>
      <c r="C841" s="28">
        <f t="shared" si="96"/>
        <v>-0.41381100763064604</v>
      </c>
      <c r="D841" s="27">
        <f t="shared" si="97"/>
        <v>122843.93526258857</v>
      </c>
      <c r="E841" s="29">
        <f t="shared" si="101"/>
        <v>2E-06</v>
      </c>
      <c r="F841" s="61">
        <v>1</v>
      </c>
      <c r="G841" s="27">
        <f t="shared" si="98"/>
        <v>260</v>
      </c>
      <c r="H841" s="30">
        <v>0</v>
      </c>
      <c r="I841" s="42">
        <f t="shared" si="99"/>
        <v>61.42196763129429</v>
      </c>
      <c r="K841" s="132">
        <f t="shared" si="103"/>
        <v>-0.042375683976456614</v>
      </c>
    </row>
    <row r="842" spans="1:11" ht="12.75">
      <c r="A842" s="27">
        <f t="shared" si="102"/>
        <v>81600000</v>
      </c>
      <c r="B842" s="27">
        <f t="shared" si="100"/>
        <v>87978140</v>
      </c>
      <c r="C842" s="28">
        <f t="shared" si="96"/>
        <v>-0.4144584870810159</v>
      </c>
      <c r="D842" s="27">
        <f t="shared" si="97"/>
        <v>122736.17605594751</v>
      </c>
      <c r="E842" s="29">
        <f t="shared" si="101"/>
        <v>2E-06</v>
      </c>
      <c r="F842" s="61">
        <v>1</v>
      </c>
      <c r="G842" s="27">
        <f t="shared" si="98"/>
        <v>260</v>
      </c>
      <c r="H842" s="30">
        <v>0</v>
      </c>
      <c r="I842" s="42">
        <f t="shared" si="99"/>
        <v>61.368088027973755</v>
      </c>
      <c r="K842" s="132">
        <f t="shared" si="103"/>
        <v>-0.042441988120290826</v>
      </c>
    </row>
    <row r="843" spans="1:11" ht="12.75">
      <c r="A843" s="27">
        <f t="shared" si="102"/>
        <v>81700000</v>
      </c>
      <c r="B843" s="27">
        <f t="shared" si="100"/>
        <v>88078140</v>
      </c>
      <c r="C843" s="28">
        <f t="shared" si="96"/>
        <v>-0.4151055663887403</v>
      </c>
      <c r="D843" s="27">
        <f t="shared" si="97"/>
        <v>122628.24860868644</v>
      </c>
      <c r="E843" s="29">
        <f t="shared" si="101"/>
        <v>2E-06</v>
      </c>
      <c r="F843" s="61">
        <v>1</v>
      </c>
      <c r="G843" s="27">
        <f t="shared" si="98"/>
        <v>260</v>
      </c>
      <c r="H843" s="30">
        <v>0</v>
      </c>
      <c r="I843" s="42">
        <f t="shared" si="99"/>
        <v>61.314124304343224</v>
      </c>
      <c r="K843" s="132">
        <f t="shared" si="103"/>
        <v>-0.04250825128812881</v>
      </c>
    </row>
    <row r="844" spans="1:11" ht="12.75">
      <c r="A844" s="27">
        <f t="shared" si="102"/>
        <v>81800000</v>
      </c>
      <c r="B844" s="27">
        <f t="shared" si="100"/>
        <v>88178140</v>
      </c>
      <c r="C844" s="28">
        <f t="shared" si="96"/>
        <v>-0.41575224736897404</v>
      </c>
      <c r="D844" s="27">
        <f t="shared" si="97"/>
        <v>122520.1530243705</v>
      </c>
      <c r="E844" s="29">
        <f t="shared" si="101"/>
        <v>2E-06</v>
      </c>
      <c r="F844" s="61">
        <v>1</v>
      </c>
      <c r="G844" s="27">
        <f t="shared" si="98"/>
        <v>260</v>
      </c>
      <c r="H844" s="30">
        <v>0</v>
      </c>
      <c r="I844" s="42">
        <f t="shared" si="99"/>
        <v>61.26007651218526</v>
      </c>
      <c r="K844" s="132">
        <f t="shared" si="103"/>
        <v>-0.04257447366584871</v>
      </c>
    </row>
    <row r="845" spans="1:11" ht="12.75">
      <c r="A845" s="27">
        <f t="shared" si="102"/>
        <v>81900000</v>
      </c>
      <c r="B845" s="27">
        <f t="shared" si="100"/>
        <v>88278140</v>
      </c>
      <c r="C845" s="28">
        <f t="shared" si="96"/>
        <v>-0.41639853182659115</v>
      </c>
      <c r="D845" s="27">
        <f t="shared" si="97"/>
        <v>122411.8894060956</v>
      </c>
      <c r="E845" s="29">
        <f t="shared" si="101"/>
        <v>2E-06</v>
      </c>
      <c r="F845" s="61">
        <v>1</v>
      </c>
      <c r="G845" s="27">
        <f t="shared" si="98"/>
        <v>260</v>
      </c>
      <c r="H845" s="30">
        <v>0</v>
      </c>
      <c r="I845" s="42">
        <f t="shared" si="99"/>
        <v>61.2059447030478</v>
      </c>
      <c r="K845" s="132">
        <f t="shared" si="103"/>
        <v>-0.0426406554382759</v>
      </c>
    </row>
    <row r="846" spans="1:11" ht="12.75">
      <c r="A846" s="27">
        <f t="shared" si="102"/>
        <v>82000000</v>
      </c>
      <c r="B846" s="27">
        <f t="shared" si="100"/>
        <v>88378140</v>
      </c>
      <c r="C846" s="28">
        <f t="shared" si="96"/>
        <v>-0.41704442155625426</v>
      </c>
      <c r="D846" s="27">
        <f t="shared" si="97"/>
        <v>122303.45785649096</v>
      </c>
      <c r="E846" s="29">
        <f t="shared" si="101"/>
        <v>2E-06</v>
      </c>
      <c r="F846" s="61">
        <v>1</v>
      </c>
      <c r="G846" s="27">
        <f t="shared" si="98"/>
        <v>260</v>
      </c>
      <c r="H846" s="30">
        <v>0</v>
      </c>
      <c r="I846" s="42">
        <f t="shared" si="99"/>
        <v>61.15172892824548</v>
      </c>
      <c r="K846" s="132">
        <f t="shared" si="103"/>
        <v>-0.042706796789190066</v>
      </c>
    </row>
    <row r="847" spans="1:11" ht="12.75">
      <c r="A847" s="27">
        <f t="shared" si="102"/>
        <v>82100000</v>
      </c>
      <c r="B847" s="27">
        <f t="shared" si="100"/>
        <v>88478140</v>
      </c>
      <c r="C847" s="28">
        <f t="shared" si="96"/>
        <v>-0.41768991834248453</v>
      </c>
      <c r="D847" s="27">
        <f t="shared" si="97"/>
        <v>122194.85847772191</v>
      </c>
      <c r="E847" s="29">
        <f t="shared" si="101"/>
        <v>2E-06</v>
      </c>
      <c r="F847" s="61">
        <v>1</v>
      </c>
      <c r="G847" s="27">
        <f t="shared" si="98"/>
        <v>260</v>
      </c>
      <c r="H847" s="30">
        <v>0</v>
      </c>
      <c r="I847" s="42">
        <f t="shared" si="99"/>
        <v>61.097429238860954</v>
      </c>
      <c r="K847" s="132">
        <f t="shared" si="103"/>
        <v>-0.04277289790133237</v>
      </c>
    </row>
    <row r="848" spans="1:11" ht="12.75">
      <c r="A848" s="27">
        <f t="shared" si="102"/>
        <v>82200000</v>
      </c>
      <c r="B848" s="27">
        <f t="shared" si="100"/>
        <v>88578140</v>
      </c>
      <c r="C848" s="28">
        <f t="shared" si="96"/>
        <v>-0.4183350239597297</v>
      </c>
      <c r="D848" s="27">
        <f t="shared" si="97"/>
        <v>122086.09137149238</v>
      </c>
      <c r="E848" s="29">
        <f t="shared" si="101"/>
        <v>2E-06</v>
      </c>
      <c r="F848" s="61">
        <v>1</v>
      </c>
      <c r="G848" s="27">
        <f t="shared" si="98"/>
        <v>260</v>
      </c>
      <c r="H848" s="30">
        <v>0</v>
      </c>
      <c r="I848" s="42">
        <f t="shared" si="99"/>
        <v>61.04304568574619</v>
      </c>
      <c r="K848" s="132">
        <f t="shared" si="103"/>
        <v>-0.04283895895641242</v>
      </c>
    </row>
    <row r="849" spans="1:11" ht="12.75">
      <c r="A849" s="27">
        <f t="shared" si="102"/>
        <v>82300000</v>
      </c>
      <c r="B849" s="27">
        <f t="shared" si="100"/>
        <v>88678140</v>
      </c>
      <c r="C849" s="28">
        <f t="shared" si="96"/>
        <v>-0.41897974017243267</v>
      </c>
      <c r="D849" s="27">
        <f t="shared" si="97"/>
        <v>121977.15663904755</v>
      </c>
      <c r="E849" s="29">
        <f t="shared" si="101"/>
        <v>2E-06</v>
      </c>
      <c r="F849" s="61">
        <v>1</v>
      </c>
      <c r="G849" s="27">
        <f t="shared" si="98"/>
        <v>260</v>
      </c>
      <c r="H849" s="30">
        <v>0</v>
      </c>
      <c r="I849" s="42">
        <f t="shared" si="99"/>
        <v>60.98857831952378</v>
      </c>
      <c r="K849" s="132">
        <f t="shared" si="103"/>
        <v>-0.04290498013511529</v>
      </c>
    </row>
    <row r="850" spans="1:11" ht="12.75">
      <c r="A850" s="27">
        <f t="shared" si="102"/>
        <v>82400000</v>
      </c>
      <c r="B850" s="27">
        <f t="shared" si="100"/>
        <v>88778140</v>
      </c>
      <c r="C850" s="28">
        <f t="shared" si="96"/>
        <v>-0.4196240687350989</v>
      </c>
      <c r="D850" s="27">
        <f t="shared" si="97"/>
        <v>121868.05438117642</v>
      </c>
      <c r="E850" s="29">
        <f t="shared" si="101"/>
        <v>2E-06</v>
      </c>
      <c r="F850" s="61">
        <v>1</v>
      </c>
      <c r="G850" s="27">
        <f t="shared" si="98"/>
        <v>260</v>
      </c>
      <c r="H850" s="30">
        <v>0</v>
      </c>
      <c r="I850" s="42">
        <f t="shared" si="99"/>
        <v>60.93402719058821</v>
      </c>
      <c r="K850" s="132">
        <f t="shared" si="103"/>
        <v>-0.042970961617108436</v>
      </c>
    </row>
    <row r="851" spans="1:11" ht="12.75">
      <c r="A851" s="27">
        <f t="shared" si="102"/>
        <v>82500000</v>
      </c>
      <c r="B851" s="27">
        <f t="shared" si="100"/>
        <v>88878140</v>
      </c>
      <c r="C851" s="28">
        <f t="shared" si="96"/>
        <v>-0.42026801139236364</v>
      </c>
      <c r="D851" s="27">
        <f t="shared" si="97"/>
        <v>121758.78469821441</v>
      </c>
      <c r="E851" s="29">
        <f t="shared" si="101"/>
        <v>2E-06</v>
      </c>
      <c r="F851" s="61">
        <v>1</v>
      </c>
      <c r="G851" s="27">
        <f t="shared" si="98"/>
        <v>260</v>
      </c>
      <c r="H851" s="30">
        <v>0</v>
      </c>
      <c r="I851" s="42">
        <f t="shared" si="99"/>
        <v>60.879392349107206</v>
      </c>
      <c r="K851" s="132">
        <f t="shared" si="103"/>
        <v>-0.04303690358104857</v>
      </c>
    </row>
    <row r="852" spans="1:11" ht="12.75">
      <c r="A852" s="27">
        <f t="shared" si="102"/>
        <v>82600000</v>
      </c>
      <c r="B852" s="27">
        <f t="shared" si="100"/>
        <v>88978140</v>
      </c>
      <c r="C852" s="28">
        <f t="shared" si="96"/>
        <v>-0.4209115698790583</v>
      </c>
      <c r="D852" s="27">
        <f t="shared" si="97"/>
        <v>121649.34769004586</v>
      </c>
      <c r="E852" s="29">
        <f t="shared" si="101"/>
        <v>2E-06</v>
      </c>
      <c r="F852" s="61">
        <v>1</v>
      </c>
      <c r="G852" s="27">
        <f t="shared" si="98"/>
        <v>260</v>
      </c>
      <c r="H852" s="30">
        <v>0</v>
      </c>
      <c r="I852" s="42">
        <f t="shared" si="99"/>
        <v>60.824673845022936</v>
      </c>
      <c r="K852" s="132">
        <f t="shared" si="103"/>
        <v>-0.04310280620458845</v>
      </c>
    </row>
    <row r="853" spans="1:11" ht="12.75">
      <c r="A853" s="27">
        <f t="shared" si="102"/>
        <v>82700000</v>
      </c>
      <c r="B853" s="27">
        <f t="shared" si="100"/>
        <v>89078140</v>
      </c>
      <c r="C853" s="28">
        <f t="shared" si="96"/>
        <v>-0.4215547459202768</v>
      </c>
      <c r="D853" s="27">
        <f t="shared" si="97"/>
        <v>121539.74345610659</v>
      </c>
      <c r="E853" s="29">
        <f t="shared" si="101"/>
        <v>2E-06</v>
      </c>
      <c r="F853" s="61">
        <v>1</v>
      </c>
      <c r="G853" s="27">
        <f t="shared" si="98"/>
        <v>260</v>
      </c>
      <c r="H853" s="30">
        <v>0</v>
      </c>
      <c r="I853" s="42">
        <f t="shared" si="99"/>
        <v>60.769871728053296</v>
      </c>
      <c r="K853" s="132">
        <f t="shared" si="103"/>
        <v>-0.04316866966438368</v>
      </c>
    </row>
    <row r="854" spans="1:11" ht="12.75">
      <c r="A854" s="27">
        <f t="shared" si="102"/>
        <v>82800000</v>
      </c>
      <c r="B854" s="27">
        <f t="shared" si="100"/>
        <v>89178140</v>
      </c>
      <c r="C854" s="28">
        <f t="shared" si="96"/>
        <v>-0.42219754123144065</v>
      </c>
      <c r="D854" s="27">
        <f t="shared" si="97"/>
        <v>121429.97209538642</v>
      </c>
      <c r="E854" s="29">
        <f t="shared" si="101"/>
        <v>2E-06</v>
      </c>
      <c r="F854" s="61">
        <v>1</v>
      </c>
      <c r="G854" s="27">
        <f t="shared" si="98"/>
        <v>260</v>
      </c>
      <c r="H854" s="30">
        <v>0</v>
      </c>
      <c r="I854" s="42">
        <f t="shared" si="99"/>
        <v>60.714986047693216</v>
      </c>
      <c r="K854" s="132">
        <f t="shared" si="103"/>
        <v>-0.04323449413609937</v>
      </c>
    </row>
    <row r="855" spans="1:11" ht="12.75">
      <c r="A855" s="27">
        <f t="shared" si="102"/>
        <v>82900000</v>
      </c>
      <c r="B855" s="27">
        <f t="shared" si="100"/>
        <v>89278140</v>
      </c>
      <c r="C855" s="28">
        <f t="shared" si="96"/>
        <v>-0.4228399575183644</v>
      </c>
      <c r="D855" s="27">
        <f t="shared" si="97"/>
        <v>121320.03370643164</v>
      </c>
      <c r="E855" s="29">
        <f t="shared" si="101"/>
        <v>2E-06</v>
      </c>
      <c r="F855" s="61">
        <v>1</v>
      </c>
      <c r="G855" s="27">
        <f t="shared" si="98"/>
        <v>260</v>
      </c>
      <c r="H855" s="30">
        <v>0</v>
      </c>
      <c r="I855" s="42">
        <f t="shared" si="99"/>
        <v>60.66001685321582</v>
      </c>
      <c r="K855" s="132">
        <f t="shared" si="103"/>
        <v>-0.04330027979441687</v>
      </c>
    </row>
    <row r="856" spans="1:11" ht="12.75">
      <c r="A856" s="27">
        <f t="shared" si="102"/>
        <v>83000000</v>
      </c>
      <c r="B856" s="27">
        <f t="shared" si="100"/>
        <v>89378140</v>
      </c>
      <c r="C856" s="28">
        <f t="shared" si="96"/>
        <v>-0.4234819964773198</v>
      </c>
      <c r="D856" s="27">
        <f t="shared" si="97"/>
        <v>121209.92838734754</v>
      </c>
      <c r="E856" s="29">
        <f t="shared" si="101"/>
        <v>2E-06</v>
      </c>
      <c r="F856" s="61">
        <v>1</v>
      </c>
      <c r="G856" s="27">
        <f t="shared" si="98"/>
        <v>260</v>
      </c>
      <c r="H856" s="30">
        <v>0</v>
      </c>
      <c r="I856" s="42">
        <f t="shared" si="99"/>
        <v>60.604964193673766</v>
      </c>
      <c r="K856" s="132">
        <f t="shared" si="103"/>
        <v>-0.04336602681304029</v>
      </c>
    </row>
    <row r="857" spans="1:11" ht="12.75">
      <c r="A857" s="27">
        <f t="shared" si="102"/>
        <v>83100000</v>
      </c>
      <c r="B857" s="27">
        <f t="shared" si="100"/>
        <v>89478140</v>
      </c>
      <c r="C857" s="28">
        <f t="shared" si="96"/>
        <v>-0.4241236597950999</v>
      </c>
      <c r="D857" s="27">
        <f t="shared" si="97"/>
        <v>121099.65623580081</v>
      </c>
      <c r="E857" s="29">
        <f t="shared" si="101"/>
        <v>2E-06</v>
      </c>
      <c r="F857" s="61">
        <v>1</v>
      </c>
      <c r="G857" s="27">
        <f t="shared" si="98"/>
        <v>260</v>
      </c>
      <c r="H857" s="30">
        <v>0</v>
      </c>
      <c r="I857" s="42">
        <f t="shared" si="99"/>
        <v>60.549828117900404</v>
      </c>
      <c r="K857" s="132">
        <f t="shared" si="103"/>
        <v>-0.04343173536470309</v>
      </c>
    </row>
    <row r="858" spans="1:11" ht="12.75">
      <c r="A858" s="27">
        <f t="shared" si="102"/>
        <v>83200000</v>
      </c>
      <c r="B858" s="27">
        <f t="shared" si="100"/>
        <v>89578140</v>
      </c>
      <c r="C858" s="28">
        <f aca="true" t="shared" si="104" ref="C858:C921">$B$3*$B$4/($B858-0.5*$B$9)^2-$B$8*($B858-0.5*$B$9)</f>
        <v>-0.42476494914908275</v>
      </c>
      <c r="D858" s="27">
        <f aca="true" t="shared" si="105" ref="D858:D921">(G858+H858)*C858+D857</f>
        <v>120989.21734902204</v>
      </c>
      <c r="E858" s="29">
        <f t="shared" si="101"/>
        <v>2E-06</v>
      </c>
      <c r="F858" s="61">
        <v>1</v>
      </c>
      <c r="G858" s="27">
        <f aca="true" t="shared" si="106" ref="G858:G921">E858*$B$6*$B$9</f>
        <v>260</v>
      </c>
      <c r="H858" s="30">
        <v>0</v>
      </c>
      <c r="I858" s="42">
        <f aca="true" t="shared" si="107" ref="I858:I921">D858/E858/1000000000</f>
        <v>60.49460867451103</v>
      </c>
      <c r="K858" s="132">
        <f t="shared" si="103"/>
        <v>-0.043497405621174615</v>
      </c>
    </row>
    <row r="859" spans="1:11" ht="12.75">
      <c r="A859" s="27">
        <f t="shared" si="102"/>
        <v>83300000</v>
      </c>
      <c r="B859" s="27">
        <f aca="true" t="shared" si="108" ref="B859:B922">$B$5+A859</f>
        <v>89678140</v>
      </c>
      <c r="C859" s="28">
        <f t="shared" si="104"/>
        <v>-0.4254058662072938</v>
      </c>
      <c r="D859" s="27">
        <f t="shared" si="105"/>
        <v>120878.61182380815</v>
      </c>
      <c r="E859" s="29">
        <f aca="true" t="shared" si="109" ref="E859:E922">F859*$D$13/1000000</f>
        <v>2E-06</v>
      </c>
      <c r="F859" s="61">
        <v>1</v>
      </c>
      <c r="G859" s="27">
        <f t="shared" si="106"/>
        <v>260</v>
      </c>
      <c r="H859" s="30">
        <v>0</v>
      </c>
      <c r="I859" s="42">
        <f t="shared" si="107"/>
        <v>60.439305911904086</v>
      </c>
      <c r="K859" s="132">
        <f t="shared" si="103"/>
        <v>-0.043563037753266455</v>
      </c>
    </row>
    <row r="860" spans="1:11" ht="12.75">
      <c r="A860" s="27">
        <f aca="true" t="shared" si="110" ref="A860:A923">A859+100000</f>
        <v>83400000</v>
      </c>
      <c r="B860" s="27">
        <f t="shared" si="108"/>
        <v>89778140</v>
      </c>
      <c r="C860" s="28">
        <f t="shared" si="104"/>
        <v>-0.42604641262846926</v>
      </c>
      <c r="D860" s="27">
        <f t="shared" si="105"/>
        <v>120767.83975652476</v>
      </c>
      <c r="E860" s="29">
        <f t="shared" si="109"/>
        <v>2E-06</v>
      </c>
      <c r="F860" s="61">
        <v>1</v>
      </c>
      <c r="G860" s="27">
        <f t="shared" si="106"/>
        <v>260</v>
      </c>
      <c r="H860" s="30">
        <v>0</v>
      </c>
      <c r="I860" s="42">
        <f t="shared" si="107"/>
        <v>60.38391987826238</v>
      </c>
      <c r="K860" s="132">
        <f aca="true" t="shared" si="111" ref="K860:K923">C860/$C$26</f>
        <v>-0.043628631930838956</v>
      </c>
    </row>
    <row r="861" spans="1:11" ht="12.75">
      <c r="A861" s="27">
        <f t="shared" si="110"/>
        <v>83500000</v>
      </c>
      <c r="B861" s="27">
        <f t="shared" si="108"/>
        <v>89878140</v>
      </c>
      <c r="C861" s="28">
        <f t="shared" si="104"/>
        <v>-0.4266865900621173</v>
      </c>
      <c r="D861" s="27">
        <f t="shared" si="105"/>
        <v>120656.9012431086</v>
      </c>
      <c r="E861" s="29">
        <f t="shared" si="109"/>
        <v>2E-06</v>
      </c>
      <c r="F861" s="61">
        <v>1</v>
      </c>
      <c r="G861" s="27">
        <f t="shared" si="106"/>
        <v>260</v>
      </c>
      <c r="H861" s="30">
        <v>0</v>
      </c>
      <c r="I861" s="42">
        <f t="shared" si="107"/>
        <v>60.3284506215543</v>
      </c>
      <c r="K861" s="132">
        <f t="shared" si="111"/>
        <v>-0.04369418832280749</v>
      </c>
    </row>
    <row r="862" spans="1:11" ht="12.75">
      <c r="A862" s="27">
        <f t="shared" si="110"/>
        <v>83600000</v>
      </c>
      <c r="B862" s="27">
        <f t="shared" si="108"/>
        <v>89978140</v>
      </c>
      <c r="C862" s="28">
        <f t="shared" si="104"/>
        <v>-0.4273264001485801</v>
      </c>
      <c r="D862" s="27">
        <f t="shared" si="105"/>
        <v>120545.79637906997</v>
      </c>
      <c r="E862" s="29">
        <f t="shared" si="109"/>
        <v>2E-06</v>
      </c>
      <c r="F862" s="61">
        <v>1</v>
      </c>
      <c r="G862" s="27">
        <f t="shared" si="106"/>
        <v>260</v>
      </c>
      <c r="H862" s="30">
        <v>0</v>
      </c>
      <c r="I862" s="42">
        <f t="shared" si="107"/>
        <v>60.27289818953499</v>
      </c>
      <c r="K862" s="132">
        <f t="shared" si="111"/>
        <v>-0.043759707097148784</v>
      </c>
    </row>
    <row r="863" spans="1:11" ht="12.75">
      <c r="A863" s="27">
        <f t="shared" si="110"/>
        <v>83700000</v>
      </c>
      <c r="B863" s="27">
        <f t="shared" si="108"/>
        <v>90078140</v>
      </c>
      <c r="C863" s="28">
        <f t="shared" si="104"/>
        <v>-0.42796584451909464</v>
      </c>
      <c r="D863" s="27">
        <f t="shared" si="105"/>
        <v>120434.52525949501</v>
      </c>
      <c r="E863" s="29">
        <f t="shared" si="109"/>
        <v>2E-06</v>
      </c>
      <c r="F863" s="61">
        <v>1</v>
      </c>
      <c r="G863" s="27">
        <f t="shared" si="106"/>
        <v>260</v>
      </c>
      <c r="H863" s="30">
        <v>0</v>
      </c>
      <c r="I863" s="42">
        <f t="shared" si="107"/>
        <v>60.217262629747516</v>
      </c>
      <c r="K863" s="132">
        <f t="shared" si="111"/>
        <v>-0.04382518842090718</v>
      </c>
    </row>
    <row r="864" spans="1:11" ht="12.75">
      <c r="A864" s="27">
        <f t="shared" si="110"/>
        <v>83800000</v>
      </c>
      <c r="B864" s="27">
        <f t="shared" si="108"/>
        <v>90178140</v>
      </c>
      <c r="C864" s="28">
        <f t="shared" si="104"/>
        <v>-0.42860492479585355</v>
      </c>
      <c r="D864" s="27">
        <f t="shared" si="105"/>
        <v>120323.0879790481</v>
      </c>
      <c r="E864" s="29">
        <f t="shared" si="109"/>
        <v>2E-06</v>
      </c>
      <c r="F864" s="61">
        <v>1</v>
      </c>
      <c r="G864" s="27">
        <f t="shared" si="106"/>
        <v>260</v>
      </c>
      <c r="H864" s="30">
        <v>0</v>
      </c>
      <c r="I864" s="42">
        <f t="shared" si="107"/>
        <v>60.16154398952405</v>
      </c>
      <c r="K864" s="132">
        <f t="shared" si="111"/>
        <v>-0.04389063246020082</v>
      </c>
    </row>
    <row r="865" spans="1:11" ht="12.75">
      <c r="A865" s="27">
        <f t="shared" si="110"/>
        <v>83900000</v>
      </c>
      <c r="B865" s="27">
        <f t="shared" si="108"/>
        <v>90278140</v>
      </c>
      <c r="C865" s="28">
        <f t="shared" si="104"/>
        <v>-0.4292436425920649</v>
      </c>
      <c r="D865" s="27">
        <f t="shared" si="105"/>
        <v>120211.48463197416</v>
      </c>
      <c r="E865" s="29">
        <f t="shared" si="109"/>
        <v>2E-06</v>
      </c>
      <c r="F865" s="61">
        <v>1</v>
      </c>
      <c r="G865" s="27">
        <f t="shared" si="106"/>
        <v>260</v>
      </c>
      <c r="H865" s="30">
        <v>0</v>
      </c>
      <c r="I865" s="42">
        <f t="shared" si="107"/>
        <v>60.10574231598709</v>
      </c>
      <c r="K865" s="132">
        <f t="shared" si="111"/>
        <v>-0.043956039380227824</v>
      </c>
    </row>
    <row r="866" spans="1:11" ht="12.75">
      <c r="A866" s="27">
        <f t="shared" si="110"/>
        <v>84000000</v>
      </c>
      <c r="B866" s="27">
        <f t="shared" si="108"/>
        <v>90378140</v>
      </c>
      <c r="C866" s="28">
        <f t="shared" si="104"/>
        <v>-0.4298819995120119</v>
      </c>
      <c r="D866" s="27">
        <f t="shared" si="105"/>
        <v>120099.71531210103</v>
      </c>
      <c r="E866" s="29">
        <f t="shared" si="109"/>
        <v>2E-06</v>
      </c>
      <c r="F866" s="61">
        <v>1</v>
      </c>
      <c r="G866" s="27">
        <f t="shared" si="106"/>
        <v>260</v>
      </c>
      <c r="H866" s="30">
        <v>0</v>
      </c>
      <c r="I866" s="42">
        <f t="shared" si="107"/>
        <v>60.04985765605052</v>
      </c>
      <c r="K866" s="132">
        <f t="shared" si="111"/>
        <v>-0.04402140934527236</v>
      </c>
    </row>
    <row r="867" spans="1:11" ht="12.75">
      <c r="A867" s="27">
        <f t="shared" si="110"/>
        <v>84100000</v>
      </c>
      <c r="B867" s="27">
        <f t="shared" si="108"/>
        <v>90478140</v>
      </c>
      <c r="C867" s="28">
        <f t="shared" si="104"/>
        <v>-0.43051999715111255</v>
      </c>
      <c r="D867" s="27">
        <f t="shared" si="105"/>
        <v>119987.78011284175</v>
      </c>
      <c r="E867" s="29">
        <f t="shared" si="109"/>
        <v>2E-06</v>
      </c>
      <c r="F867" s="61">
        <v>1</v>
      </c>
      <c r="G867" s="27">
        <f t="shared" si="106"/>
        <v>260</v>
      </c>
      <c r="H867" s="30">
        <v>0</v>
      </c>
      <c r="I867" s="42">
        <f t="shared" si="107"/>
        <v>59.993890056420874</v>
      </c>
      <c r="K867" s="132">
        <f t="shared" si="111"/>
        <v>-0.04408674251871076</v>
      </c>
    </row>
    <row r="868" spans="1:11" ht="12.75">
      <c r="A868" s="27">
        <f t="shared" si="110"/>
        <v>84200000</v>
      </c>
      <c r="B868" s="27">
        <f t="shared" si="108"/>
        <v>90578140</v>
      </c>
      <c r="C868" s="28">
        <f t="shared" si="104"/>
        <v>-0.4311576370959776</v>
      </c>
      <c r="D868" s="27">
        <f t="shared" si="105"/>
        <v>119875.6791271968</v>
      </c>
      <c r="E868" s="29">
        <f t="shared" si="109"/>
        <v>2E-06</v>
      </c>
      <c r="F868" s="61">
        <v>1</v>
      </c>
      <c r="G868" s="27">
        <f t="shared" si="106"/>
        <v>260</v>
      </c>
      <c r="H868" s="30">
        <v>0</v>
      </c>
      <c r="I868" s="42">
        <f t="shared" si="107"/>
        <v>59.9378395635984</v>
      </c>
      <c r="K868" s="132">
        <f t="shared" si="111"/>
        <v>-0.04415203906301749</v>
      </c>
    </row>
    <row r="869" spans="1:11" ht="12.75">
      <c r="A869" s="27">
        <f t="shared" si="110"/>
        <v>84300000</v>
      </c>
      <c r="B869" s="27">
        <f t="shared" si="108"/>
        <v>90678140</v>
      </c>
      <c r="C869" s="28">
        <f t="shared" si="104"/>
        <v>-0.43179492092446947</v>
      </c>
      <c r="D869" s="27">
        <f t="shared" si="105"/>
        <v>119763.41244775643</v>
      </c>
      <c r="E869" s="29">
        <f t="shared" si="109"/>
        <v>2E-06</v>
      </c>
      <c r="F869" s="61">
        <v>1</v>
      </c>
      <c r="G869" s="27">
        <f t="shared" si="106"/>
        <v>260</v>
      </c>
      <c r="H869" s="30">
        <v>0</v>
      </c>
      <c r="I869" s="42">
        <f t="shared" si="107"/>
        <v>59.88170622387822</v>
      </c>
      <c r="K869" s="132">
        <f t="shared" si="111"/>
        <v>-0.044217299139771134</v>
      </c>
    </row>
    <row r="870" spans="1:11" ht="12.75">
      <c r="A870" s="27">
        <f t="shared" si="110"/>
        <v>84400000</v>
      </c>
      <c r="B870" s="27">
        <f t="shared" si="108"/>
        <v>90778140</v>
      </c>
      <c r="C870" s="28">
        <f t="shared" si="104"/>
        <v>-0.43243185020575964</v>
      </c>
      <c r="D870" s="27">
        <f t="shared" si="105"/>
        <v>119650.98016670294</v>
      </c>
      <c r="E870" s="29">
        <f t="shared" si="109"/>
        <v>2E-06</v>
      </c>
      <c r="F870" s="61">
        <v>1</v>
      </c>
      <c r="G870" s="27">
        <f t="shared" si="106"/>
        <v>260</v>
      </c>
      <c r="H870" s="30">
        <v>0</v>
      </c>
      <c r="I870" s="42">
        <f t="shared" si="107"/>
        <v>59.82549008335147</v>
      </c>
      <c r="K870" s="132">
        <f t="shared" si="111"/>
        <v>-0.044282522909660296</v>
      </c>
    </row>
    <row r="871" spans="1:11" ht="12.75">
      <c r="A871" s="27">
        <f t="shared" si="110"/>
        <v>84500000</v>
      </c>
      <c r="B871" s="27">
        <f t="shared" si="108"/>
        <v>90878140</v>
      </c>
      <c r="C871" s="28">
        <f t="shared" si="104"/>
        <v>-0.43306842650038646</v>
      </c>
      <c r="D871" s="27">
        <f t="shared" si="105"/>
        <v>119538.38237581284</v>
      </c>
      <c r="E871" s="29">
        <f t="shared" si="109"/>
        <v>2E-06</v>
      </c>
      <c r="F871" s="61">
        <v>1</v>
      </c>
      <c r="G871" s="27">
        <f t="shared" si="106"/>
        <v>260</v>
      </c>
      <c r="H871" s="30">
        <v>0</v>
      </c>
      <c r="I871" s="42">
        <f t="shared" si="107"/>
        <v>59.76919118790642</v>
      </c>
      <c r="K871" s="132">
        <f t="shared" si="111"/>
        <v>-0.04434771053248952</v>
      </c>
    </row>
    <row r="872" spans="1:11" ht="12.75">
      <c r="A872" s="27">
        <f t="shared" si="110"/>
        <v>84600000</v>
      </c>
      <c r="B872" s="27">
        <f t="shared" si="108"/>
        <v>90978140</v>
      </c>
      <c r="C872" s="28">
        <f t="shared" si="104"/>
        <v>-0.4337046513603115</v>
      </c>
      <c r="D872" s="27">
        <f t="shared" si="105"/>
        <v>119425.61916645916</v>
      </c>
      <c r="E872" s="29">
        <f t="shared" si="109"/>
        <v>2E-06</v>
      </c>
      <c r="F872" s="61">
        <v>1</v>
      </c>
      <c r="G872" s="27">
        <f t="shared" si="106"/>
        <v>260</v>
      </c>
      <c r="H872" s="30">
        <v>0</v>
      </c>
      <c r="I872" s="42">
        <f t="shared" si="107"/>
        <v>59.712809583229586</v>
      </c>
      <c r="K872" s="132">
        <f t="shared" si="111"/>
        <v>-0.044412862167185076</v>
      </c>
    </row>
    <row r="873" spans="1:11" ht="12.75">
      <c r="A873" s="27">
        <f t="shared" si="110"/>
        <v>84700000</v>
      </c>
      <c r="B873" s="27">
        <f t="shared" si="108"/>
        <v>91078140</v>
      </c>
      <c r="C873" s="28">
        <f t="shared" si="104"/>
        <v>-0.43434052632897674</v>
      </c>
      <c r="D873" s="27">
        <f t="shared" si="105"/>
        <v>119312.69062961363</v>
      </c>
      <c r="E873" s="29">
        <f t="shared" si="109"/>
        <v>2E-06</v>
      </c>
      <c r="F873" s="61">
        <v>1</v>
      </c>
      <c r="G873" s="27">
        <f t="shared" si="106"/>
        <v>260</v>
      </c>
      <c r="H873" s="30">
        <v>0</v>
      </c>
      <c r="I873" s="42">
        <f t="shared" si="107"/>
        <v>59.65634531480681</v>
      </c>
      <c r="K873" s="132">
        <f t="shared" si="111"/>
        <v>-0.04447797797180076</v>
      </c>
    </row>
    <row r="874" spans="1:11" ht="12.75">
      <c r="A874" s="27">
        <f t="shared" si="110"/>
        <v>84800000</v>
      </c>
      <c r="B874" s="27">
        <f t="shared" si="108"/>
        <v>91178140</v>
      </c>
      <c r="C874" s="28">
        <f t="shared" si="104"/>
        <v>-0.43497605294136</v>
      </c>
      <c r="D874" s="27">
        <f t="shared" si="105"/>
        <v>119199.59685584888</v>
      </c>
      <c r="E874" s="29">
        <f t="shared" si="109"/>
        <v>2E-06</v>
      </c>
      <c r="F874" s="61">
        <v>1</v>
      </c>
      <c r="G874" s="27">
        <f t="shared" si="106"/>
        <v>260</v>
      </c>
      <c r="H874" s="30">
        <v>0</v>
      </c>
      <c r="I874" s="42">
        <f t="shared" si="107"/>
        <v>59.59979842792445</v>
      </c>
      <c r="K874" s="132">
        <f t="shared" si="111"/>
        <v>-0.044543058103523644</v>
      </c>
    </row>
    <row r="875" spans="1:11" ht="12.75">
      <c r="A875" s="27">
        <f t="shared" si="110"/>
        <v>84900000</v>
      </c>
      <c r="B875" s="27">
        <f t="shared" si="108"/>
        <v>91278140</v>
      </c>
      <c r="C875" s="28">
        <f t="shared" si="104"/>
        <v>-0.43561123272403107</v>
      </c>
      <c r="D875" s="27">
        <f t="shared" si="105"/>
        <v>119086.33793534063</v>
      </c>
      <c r="E875" s="29">
        <f t="shared" si="109"/>
        <v>2E-06</v>
      </c>
      <c r="F875" s="61">
        <v>1</v>
      </c>
      <c r="G875" s="27">
        <f t="shared" si="106"/>
        <v>260</v>
      </c>
      <c r="H875" s="30">
        <v>0</v>
      </c>
      <c r="I875" s="42">
        <f t="shared" si="107"/>
        <v>59.54316896767032</v>
      </c>
      <c r="K875" s="132">
        <f t="shared" si="111"/>
        <v>-0.044608102718679765</v>
      </c>
    </row>
    <row r="876" spans="1:11" ht="12.75">
      <c r="A876" s="27">
        <f t="shared" si="110"/>
        <v>85000000</v>
      </c>
      <c r="B876" s="27">
        <f t="shared" si="108"/>
        <v>91378140</v>
      </c>
      <c r="C876" s="28">
        <f t="shared" si="104"/>
        <v>-0.4362460671952066</v>
      </c>
      <c r="D876" s="27">
        <f t="shared" si="105"/>
        <v>118972.91395786988</v>
      </c>
      <c r="E876" s="29">
        <f t="shared" si="109"/>
        <v>2E-06</v>
      </c>
      <c r="F876" s="61">
        <v>1</v>
      </c>
      <c r="G876" s="27">
        <f t="shared" si="106"/>
        <v>260</v>
      </c>
      <c r="H876" s="30">
        <v>0</v>
      </c>
      <c r="I876" s="42">
        <f t="shared" si="107"/>
        <v>59.486456978934946</v>
      </c>
      <c r="K876" s="132">
        <f t="shared" si="111"/>
        <v>-0.04467311197273979</v>
      </c>
    </row>
    <row r="877" spans="1:11" ht="12.75">
      <c r="A877" s="27">
        <f t="shared" si="110"/>
        <v>85100000</v>
      </c>
      <c r="B877" s="27">
        <f t="shared" si="108"/>
        <v>91478140</v>
      </c>
      <c r="C877" s="28">
        <f t="shared" si="104"/>
        <v>-0.43688055786480495</v>
      </c>
      <c r="D877" s="27">
        <f t="shared" si="105"/>
        <v>118859.32501282504</v>
      </c>
      <c r="E877" s="29">
        <f t="shared" si="109"/>
        <v>2E-06</v>
      </c>
      <c r="F877" s="61">
        <v>1</v>
      </c>
      <c r="G877" s="27">
        <f t="shared" si="106"/>
        <v>260</v>
      </c>
      <c r="H877" s="30">
        <v>0</v>
      </c>
      <c r="I877" s="42">
        <f t="shared" si="107"/>
        <v>59.42966250641252</v>
      </c>
      <c r="K877" s="132">
        <f t="shared" si="111"/>
        <v>-0.0447380860203246</v>
      </c>
    </row>
    <row r="878" spans="1:11" ht="12.75">
      <c r="A878" s="27">
        <f t="shared" si="110"/>
        <v>85200000</v>
      </c>
      <c r="B878" s="27">
        <f t="shared" si="108"/>
        <v>91578140</v>
      </c>
      <c r="C878" s="28">
        <f t="shared" si="104"/>
        <v>-0.4375147062345008</v>
      </c>
      <c r="D878" s="27">
        <f t="shared" si="105"/>
        <v>118745.57118920407</v>
      </c>
      <c r="E878" s="29">
        <f t="shared" si="109"/>
        <v>2E-06</v>
      </c>
      <c r="F878" s="61">
        <v>1</v>
      </c>
      <c r="G878" s="27">
        <f t="shared" si="106"/>
        <v>260</v>
      </c>
      <c r="H878" s="30">
        <v>0</v>
      </c>
      <c r="I878" s="42">
        <f t="shared" si="107"/>
        <v>59.372785594602036</v>
      </c>
      <c r="K878" s="132">
        <f t="shared" si="111"/>
        <v>-0.044803025015210884</v>
      </c>
    </row>
    <row r="879" spans="1:11" ht="12.75">
      <c r="A879" s="27">
        <f t="shared" si="110"/>
        <v>85300000</v>
      </c>
      <c r="B879" s="27">
        <f t="shared" si="108"/>
        <v>91678140</v>
      </c>
      <c r="C879" s="28">
        <f t="shared" si="104"/>
        <v>-0.43814851379777864</v>
      </c>
      <c r="D879" s="27">
        <f t="shared" si="105"/>
        <v>118631.65257561665</v>
      </c>
      <c r="E879" s="29">
        <f t="shared" si="109"/>
        <v>2E-06</v>
      </c>
      <c r="F879" s="61">
        <v>1</v>
      </c>
      <c r="G879" s="27">
        <f t="shared" si="106"/>
        <v>260</v>
      </c>
      <c r="H879" s="30">
        <v>0</v>
      </c>
      <c r="I879" s="42">
        <f t="shared" si="107"/>
        <v>59.31582628780833</v>
      </c>
      <c r="K879" s="132">
        <f t="shared" si="111"/>
        <v>-0.04486792911033666</v>
      </c>
    </row>
    <row r="880" spans="1:11" ht="12.75">
      <c r="A880" s="27">
        <f t="shared" si="110"/>
        <v>85400000</v>
      </c>
      <c r="B880" s="27">
        <f t="shared" si="108"/>
        <v>91778140</v>
      </c>
      <c r="C880" s="28">
        <f t="shared" si="104"/>
        <v>-0.43878198203998686</v>
      </c>
      <c r="D880" s="27">
        <f t="shared" si="105"/>
        <v>118517.56926028625</v>
      </c>
      <c r="E880" s="29">
        <f t="shared" si="109"/>
        <v>2E-06</v>
      </c>
      <c r="F880" s="61">
        <v>1</v>
      </c>
      <c r="G880" s="27">
        <f t="shared" si="106"/>
        <v>260</v>
      </c>
      <c r="H880" s="30">
        <v>0</v>
      </c>
      <c r="I880" s="42">
        <f t="shared" si="107"/>
        <v>59.258784630143126</v>
      </c>
      <c r="K880" s="132">
        <f t="shared" si="111"/>
        <v>-0.04493279845780674</v>
      </c>
    </row>
    <row r="881" spans="1:11" ht="12.75">
      <c r="A881" s="27">
        <f t="shared" si="110"/>
        <v>85500000</v>
      </c>
      <c r="B881" s="27">
        <f t="shared" si="108"/>
        <v>91878140</v>
      </c>
      <c r="C881" s="28">
        <f t="shared" si="104"/>
        <v>-0.4394151124383903</v>
      </c>
      <c r="D881" s="27">
        <f t="shared" si="105"/>
        <v>118403.32133105227</v>
      </c>
      <c r="E881" s="29">
        <f t="shared" si="109"/>
        <v>2E-06</v>
      </c>
      <c r="F881" s="61">
        <v>1</v>
      </c>
      <c r="G881" s="27">
        <f t="shared" si="106"/>
        <v>260</v>
      </c>
      <c r="H881" s="30">
        <v>0</v>
      </c>
      <c r="I881" s="42">
        <f t="shared" si="107"/>
        <v>59.20166066552614</v>
      </c>
      <c r="K881" s="132">
        <f t="shared" si="111"/>
        <v>-0.044997633208898186</v>
      </c>
    </row>
    <row r="882" spans="1:11" ht="12.75">
      <c r="A882" s="27">
        <f t="shared" si="110"/>
        <v>85600000</v>
      </c>
      <c r="B882" s="27">
        <f t="shared" si="108"/>
        <v>91978140</v>
      </c>
      <c r="C882" s="28">
        <f t="shared" si="104"/>
        <v>-0.44004790646222364</v>
      </c>
      <c r="D882" s="27">
        <f t="shared" si="105"/>
        <v>118288.90887537209</v>
      </c>
      <c r="E882" s="29">
        <f t="shared" si="109"/>
        <v>2E-06</v>
      </c>
      <c r="F882" s="61">
        <v>1</v>
      </c>
      <c r="G882" s="27">
        <f t="shared" si="106"/>
        <v>260</v>
      </c>
      <c r="H882" s="30">
        <v>0</v>
      </c>
      <c r="I882" s="42">
        <f t="shared" si="107"/>
        <v>59.14445443768604</v>
      </c>
      <c r="K882" s="132">
        <f t="shared" si="111"/>
        <v>-0.04506243351406572</v>
      </c>
    </row>
    <row r="883" spans="1:11" ht="12.75">
      <c r="A883" s="27">
        <f t="shared" si="110"/>
        <v>85700000</v>
      </c>
      <c r="B883" s="27">
        <f t="shared" si="108"/>
        <v>92078140</v>
      </c>
      <c r="C883" s="28">
        <f t="shared" si="104"/>
        <v>-0.440680365572743</v>
      </c>
      <c r="D883" s="27">
        <f t="shared" si="105"/>
        <v>118174.33198032317</v>
      </c>
      <c r="E883" s="29">
        <f t="shared" si="109"/>
        <v>2E-06</v>
      </c>
      <c r="F883" s="61">
        <v>1</v>
      </c>
      <c r="G883" s="27">
        <f t="shared" si="106"/>
        <v>260</v>
      </c>
      <c r="H883" s="30">
        <v>0</v>
      </c>
      <c r="I883" s="42">
        <f t="shared" si="107"/>
        <v>59.08716599016159</v>
      </c>
      <c r="K883" s="132">
        <f t="shared" si="111"/>
        <v>-0.04512719952294705</v>
      </c>
    </row>
    <row r="884" spans="1:11" ht="12.75">
      <c r="A884" s="27">
        <f t="shared" si="110"/>
        <v>85800000</v>
      </c>
      <c r="B884" s="27">
        <f t="shared" si="108"/>
        <v>92178140</v>
      </c>
      <c r="C884" s="28">
        <f t="shared" si="104"/>
        <v>-0.44131249122327854</v>
      </c>
      <c r="D884" s="27">
        <f t="shared" si="105"/>
        <v>118059.59073260512</v>
      </c>
      <c r="E884" s="29">
        <f t="shared" si="109"/>
        <v>2E-06</v>
      </c>
      <c r="F884" s="61">
        <v>1</v>
      </c>
      <c r="G884" s="27">
        <f t="shared" si="106"/>
        <v>260</v>
      </c>
      <c r="H884" s="30">
        <v>0</v>
      </c>
      <c r="I884" s="42">
        <f t="shared" si="107"/>
        <v>59.029795366302565</v>
      </c>
      <c r="K884" s="132">
        <f t="shared" si="111"/>
        <v>-0.04519193138436823</v>
      </c>
    </row>
    <row r="885" spans="1:11" ht="12.75">
      <c r="A885" s="27">
        <f t="shared" si="110"/>
        <v>85900000</v>
      </c>
      <c r="B885" s="27">
        <f t="shared" si="108"/>
        <v>92278140</v>
      </c>
      <c r="C885" s="28">
        <f t="shared" si="104"/>
        <v>-0.44194428485928544</v>
      </c>
      <c r="D885" s="27">
        <f t="shared" si="105"/>
        <v>117944.68521854171</v>
      </c>
      <c r="E885" s="29">
        <f t="shared" si="109"/>
        <v>2E-06</v>
      </c>
      <c r="F885" s="61">
        <v>1</v>
      </c>
      <c r="G885" s="27">
        <f t="shared" si="106"/>
        <v>260</v>
      </c>
      <c r="H885" s="30">
        <v>0</v>
      </c>
      <c r="I885" s="42">
        <f t="shared" si="107"/>
        <v>58.97234260927086</v>
      </c>
      <c r="K885" s="132">
        <f t="shared" si="111"/>
        <v>-0.04525662924634889</v>
      </c>
    </row>
    <row r="886" spans="1:11" ht="12.75">
      <c r="A886" s="27">
        <f t="shared" si="110"/>
        <v>86000000</v>
      </c>
      <c r="B886" s="27">
        <f t="shared" si="108"/>
        <v>92378140</v>
      </c>
      <c r="C886" s="28">
        <f t="shared" si="104"/>
        <v>-0.4425757479183956</v>
      </c>
      <c r="D886" s="27">
        <f t="shared" si="105"/>
        <v>117829.61552408292</v>
      </c>
      <c r="E886" s="29">
        <f t="shared" si="109"/>
        <v>2E-06</v>
      </c>
      <c r="F886" s="61">
        <v>1</v>
      </c>
      <c r="G886" s="27">
        <f t="shared" si="106"/>
        <v>260</v>
      </c>
      <c r="H886" s="30">
        <v>0</v>
      </c>
      <c r="I886" s="42">
        <f t="shared" si="107"/>
        <v>58.91480776204146</v>
      </c>
      <c r="K886" s="132">
        <f t="shared" si="111"/>
        <v>-0.04532129325610752</v>
      </c>
    </row>
    <row r="887" spans="1:11" ht="12.75">
      <c r="A887" s="27">
        <f t="shared" si="110"/>
        <v>86100000</v>
      </c>
      <c r="B887" s="27">
        <f t="shared" si="108"/>
        <v>92478140</v>
      </c>
      <c r="C887" s="28">
        <f t="shared" si="104"/>
        <v>-0.44320688183046786</v>
      </c>
      <c r="D887" s="27">
        <f t="shared" si="105"/>
        <v>117714.381734807</v>
      </c>
      <c r="E887" s="29">
        <f t="shared" si="109"/>
        <v>2E-06</v>
      </c>
      <c r="F887" s="61">
        <v>1</v>
      </c>
      <c r="G887" s="27">
        <f t="shared" si="106"/>
        <v>260</v>
      </c>
      <c r="H887" s="30">
        <v>0</v>
      </c>
      <c r="I887" s="42">
        <f t="shared" si="107"/>
        <v>58.8571908674035</v>
      </c>
      <c r="K887" s="132">
        <f t="shared" si="111"/>
        <v>-0.04538592356006665</v>
      </c>
    </row>
    <row r="888" spans="1:11" ht="12.75">
      <c r="A888" s="27">
        <f t="shared" si="110"/>
        <v>86200000</v>
      </c>
      <c r="B888" s="27">
        <f t="shared" si="108"/>
        <v>92578140</v>
      </c>
      <c r="C888" s="28">
        <f t="shared" si="104"/>
        <v>-0.4438376880176387</v>
      </c>
      <c r="D888" s="27">
        <f t="shared" si="105"/>
        <v>117598.98393592241</v>
      </c>
      <c r="E888" s="29">
        <f t="shared" si="109"/>
        <v>2E-06</v>
      </c>
      <c r="F888" s="61">
        <v>1</v>
      </c>
      <c r="G888" s="27">
        <f t="shared" si="106"/>
        <v>260</v>
      </c>
      <c r="H888" s="30">
        <v>0</v>
      </c>
      <c r="I888" s="42">
        <f t="shared" si="107"/>
        <v>58.79949196796121</v>
      </c>
      <c r="K888" s="132">
        <f t="shared" si="111"/>
        <v>-0.04545052030385796</v>
      </c>
    </row>
    <row r="889" spans="1:11" ht="12.75">
      <c r="A889" s="27">
        <f t="shared" si="110"/>
        <v>86300000</v>
      </c>
      <c r="B889" s="27">
        <f t="shared" si="108"/>
        <v>92678140</v>
      </c>
      <c r="C889" s="28">
        <f t="shared" si="104"/>
        <v>-0.44446816789437227</v>
      </c>
      <c r="D889" s="27">
        <f t="shared" si="105"/>
        <v>117483.42221226987</v>
      </c>
      <c r="E889" s="29">
        <f t="shared" si="109"/>
        <v>2E-06</v>
      </c>
      <c r="F889" s="61">
        <v>1</v>
      </c>
      <c r="G889" s="27">
        <f t="shared" si="106"/>
        <v>260</v>
      </c>
      <c r="H889" s="30">
        <v>0</v>
      </c>
      <c r="I889" s="42">
        <f t="shared" si="107"/>
        <v>58.74171110613494</v>
      </c>
      <c r="K889" s="132">
        <f t="shared" si="111"/>
        <v>-0.04551508363232753</v>
      </c>
    </row>
    <row r="890" spans="1:11" ht="12.75">
      <c r="A890" s="27">
        <f t="shared" si="110"/>
        <v>86400000</v>
      </c>
      <c r="B890" s="27">
        <f t="shared" si="108"/>
        <v>92778140</v>
      </c>
      <c r="C890" s="28">
        <f t="shared" si="104"/>
        <v>-0.4450983228675096</v>
      </c>
      <c r="D890" s="27">
        <f t="shared" si="105"/>
        <v>117367.69664832432</v>
      </c>
      <c r="E890" s="29">
        <f t="shared" si="109"/>
        <v>2E-06</v>
      </c>
      <c r="F890" s="61">
        <v>1</v>
      </c>
      <c r="G890" s="27">
        <f t="shared" si="106"/>
        <v>260</v>
      </c>
      <c r="H890" s="30">
        <v>0</v>
      </c>
      <c r="I890" s="42">
        <f t="shared" si="107"/>
        <v>58.68384832416216</v>
      </c>
      <c r="K890" s="132">
        <f t="shared" si="111"/>
        <v>-0.045579613689540735</v>
      </c>
    </row>
    <row r="891" spans="1:11" ht="12.75">
      <c r="A891" s="27">
        <f t="shared" si="110"/>
        <v>86500000</v>
      </c>
      <c r="B891" s="27">
        <f t="shared" si="108"/>
        <v>92878140</v>
      </c>
      <c r="C891" s="28">
        <f t="shared" si="104"/>
        <v>-0.44572815433631857</v>
      </c>
      <c r="D891" s="27">
        <f t="shared" si="105"/>
        <v>117251.80732819687</v>
      </c>
      <c r="E891" s="29">
        <f t="shared" si="109"/>
        <v>2E-06</v>
      </c>
      <c r="F891" s="61">
        <v>1</v>
      </c>
      <c r="G891" s="27">
        <f t="shared" si="106"/>
        <v>260</v>
      </c>
      <c r="H891" s="30">
        <v>0</v>
      </c>
      <c r="I891" s="42">
        <f t="shared" si="107"/>
        <v>58.62590366409844</v>
      </c>
      <c r="K891" s="132">
        <f t="shared" si="111"/>
        <v>-0.045644110618787474</v>
      </c>
    </row>
    <row r="892" spans="1:11" ht="12.75">
      <c r="A892" s="27">
        <f t="shared" si="110"/>
        <v>86600000</v>
      </c>
      <c r="B892" s="27">
        <f t="shared" si="108"/>
        <v>92978140</v>
      </c>
      <c r="C892" s="28">
        <f t="shared" si="104"/>
        <v>-0.4463576636925419</v>
      </c>
      <c r="D892" s="27">
        <f t="shared" si="105"/>
        <v>117135.75433563681</v>
      </c>
      <c r="E892" s="29">
        <f t="shared" si="109"/>
        <v>2E-06</v>
      </c>
      <c r="F892" s="61">
        <v>1</v>
      </c>
      <c r="G892" s="27">
        <f t="shared" si="106"/>
        <v>260</v>
      </c>
      <c r="H892" s="30">
        <v>0</v>
      </c>
      <c r="I892" s="42">
        <f t="shared" si="107"/>
        <v>58.5678771678184</v>
      </c>
      <c r="K892" s="132">
        <f t="shared" si="111"/>
        <v>-0.045708574562587034</v>
      </c>
    </row>
    <row r="893" spans="1:11" ht="12.75">
      <c r="A893" s="27">
        <f t="shared" si="110"/>
        <v>86700000</v>
      </c>
      <c r="B893" s="27">
        <f t="shared" si="108"/>
        <v>93078140</v>
      </c>
      <c r="C893" s="28">
        <f t="shared" si="104"/>
        <v>-0.44698685232044644</v>
      </c>
      <c r="D893" s="27">
        <f t="shared" si="105"/>
        <v>117019.53775403349</v>
      </c>
      <c r="E893" s="29">
        <f t="shared" si="109"/>
        <v>2E-06</v>
      </c>
      <c r="F893" s="61">
        <v>1</v>
      </c>
      <c r="G893" s="27">
        <f t="shared" si="106"/>
        <v>260</v>
      </c>
      <c r="H893" s="30">
        <v>0</v>
      </c>
      <c r="I893" s="42">
        <f t="shared" si="107"/>
        <v>58.50976887701675</v>
      </c>
      <c r="K893" s="132">
        <f t="shared" si="111"/>
        <v>-0.04577300566269315</v>
      </c>
    </row>
    <row r="894" spans="1:11" ht="12.75">
      <c r="A894" s="27">
        <f t="shared" si="110"/>
        <v>86800000</v>
      </c>
      <c r="B894" s="27">
        <f t="shared" si="108"/>
        <v>93178140</v>
      </c>
      <c r="C894" s="28">
        <f t="shared" si="104"/>
        <v>-0.44761572159687074</v>
      </c>
      <c r="D894" s="27">
        <f t="shared" si="105"/>
        <v>116903.15766641831</v>
      </c>
      <c r="E894" s="29">
        <f t="shared" si="109"/>
        <v>2E-06</v>
      </c>
      <c r="F894" s="61">
        <v>1</v>
      </c>
      <c r="G894" s="27">
        <f t="shared" si="106"/>
        <v>260</v>
      </c>
      <c r="H894" s="30">
        <v>0</v>
      </c>
      <c r="I894" s="42">
        <f t="shared" si="107"/>
        <v>58.45157883320916</v>
      </c>
      <c r="K894" s="132">
        <f t="shared" si="111"/>
        <v>-0.04583740406009887</v>
      </c>
    </row>
    <row r="895" spans="1:11" ht="12.75">
      <c r="A895" s="27">
        <f t="shared" si="110"/>
        <v>86900000</v>
      </c>
      <c r="B895" s="27">
        <f t="shared" si="108"/>
        <v>93278140</v>
      </c>
      <c r="C895" s="28">
        <f t="shared" si="104"/>
        <v>-0.4482442728912733</v>
      </c>
      <c r="D895" s="27">
        <f t="shared" si="105"/>
        <v>116786.61415546658</v>
      </c>
      <c r="E895" s="29">
        <f t="shared" si="109"/>
        <v>2E-06</v>
      </c>
      <c r="F895" s="61">
        <v>1</v>
      </c>
      <c r="G895" s="27">
        <f t="shared" si="106"/>
        <v>260</v>
      </c>
      <c r="H895" s="30">
        <v>0</v>
      </c>
      <c r="I895" s="42">
        <f t="shared" si="107"/>
        <v>58.39330707773329</v>
      </c>
      <c r="K895" s="132">
        <f t="shared" si="111"/>
        <v>-0.045901769895041494</v>
      </c>
    </row>
    <row r="896" spans="1:11" ht="12.75">
      <c r="A896" s="27">
        <f t="shared" si="110"/>
        <v>87000000</v>
      </c>
      <c r="B896" s="27">
        <f t="shared" si="108"/>
        <v>93378140</v>
      </c>
      <c r="C896" s="28">
        <f t="shared" si="104"/>
        <v>-0.44887250756577957</v>
      </c>
      <c r="D896" s="27">
        <f t="shared" si="105"/>
        <v>116669.90730349948</v>
      </c>
      <c r="E896" s="29">
        <f t="shared" si="109"/>
        <v>2E-06</v>
      </c>
      <c r="F896" s="61">
        <v>1</v>
      </c>
      <c r="G896" s="27">
        <f t="shared" si="106"/>
        <v>260</v>
      </c>
      <c r="H896" s="30">
        <v>0</v>
      </c>
      <c r="I896" s="42">
        <f t="shared" si="107"/>
        <v>58.33495365174974</v>
      </c>
      <c r="K896" s="132">
        <f t="shared" si="111"/>
        <v>-0.0459661033070074</v>
      </c>
    </row>
    <row r="897" spans="1:11" ht="12.75">
      <c r="A897" s="27">
        <f t="shared" si="110"/>
        <v>87100000</v>
      </c>
      <c r="B897" s="27">
        <f t="shared" si="108"/>
        <v>93478140</v>
      </c>
      <c r="C897" s="28">
        <f t="shared" si="104"/>
        <v>-0.4495004269752293</v>
      </c>
      <c r="D897" s="27">
        <f t="shared" si="105"/>
        <v>116553.03719248592</v>
      </c>
      <c r="E897" s="29">
        <f t="shared" si="109"/>
        <v>2E-06</v>
      </c>
      <c r="F897" s="61">
        <v>1</v>
      </c>
      <c r="G897" s="27">
        <f t="shared" si="106"/>
        <v>260</v>
      </c>
      <c r="H897" s="30">
        <v>0</v>
      </c>
      <c r="I897" s="42">
        <f t="shared" si="107"/>
        <v>58.276518596242965</v>
      </c>
      <c r="K897" s="132">
        <f t="shared" si="111"/>
        <v>-0.04603040443473689</v>
      </c>
    </row>
    <row r="898" spans="1:11" ht="12.75">
      <c r="A898" s="27">
        <f t="shared" si="110"/>
        <v>87200000</v>
      </c>
      <c r="B898" s="27">
        <f t="shared" si="108"/>
        <v>93578140</v>
      </c>
      <c r="C898" s="28">
        <f t="shared" si="104"/>
        <v>-0.4501280324672232</v>
      </c>
      <c r="D898" s="27">
        <f t="shared" si="105"/>
        <v>116436.00390404444</v>
      </c>
      <c r="E898" s="29">
        <f t="shared" si="109"/>
        <v>2E-06</v>
      </c>
      <c r="F898" s="61">
        <v>1</v>
      </c>
      <c r="G898" s="27">
        <f t="shared" si="106"/>
        <v>260</v>
      </c>
      <c r="H898" s="30">
        <v>0</v>
      </c>
      <c r="I898" s="42">
        <f t="shared" si="107"/>
        <v>58.21800195202223</v>
      </c>
      <c r="K898" s="132">
        <f t="shared" si="111"/>
        <v>-0.04609467341622894</v>
      </c>
    </row>
    <row r="899" spans="1:11" ht="12.75">
      <c r="A899" s="27">
        <f t="shared" si="110"/>
        <v>87300000</v>
      </c>
      <c r="B899" s="27">
        <f t="shared" si="108"/>
        <v>93678140</v>
      </c>
      <c r="C899" s="28">
        <f t="shared" si="104"/>
        <v>-0.4507553253821691</v>
      </c>
      <c r="D899" s="27">
        <f t="shared" si="105"/>
        <v>116318.80751944508</v>
      </c>
      <c r="E899" s="29">
        <f t="shared" si="109"/>
        <v>2E-06</v>
      </c>
      <c r="F899" s="61">
        <v>1</v>
      </c>
      <c r="G899" s="27">
        <f t="shared" si="106"/>
        <v>260</v>
      </c>
      <c r="H899" s="30">
        <v>0</v>
      </c>
      <c r="I899" s="42">
        <f t="shared" si="107"/>
        <v>58.159403759722544</v>
      </c>
      <c r="K899" s="132">
        <f t="shared" si="111"/>
        <v>-0.046158910388745984</v>
      </c>
    </row>
    <row r="900" spans="1:11" ht="12.75">
      <c r="A900" s="27">
        <f t="shared" si="110"/>
        <v>87400000</v>
      </c>
      <c r="B900" s="27">
        <f t="shared" si="108"/>
        <v>93778140</v>
      </c>
      <c r="C900" s="28">
        <f t="shared" si="104"/>
        <v>-0.4513823070533284</v>
      </c>
      <c r="D900" s="27">
        <f t="shared" si="105"/>
        <v>116201.44811961122</v>
      </c>
      <c r="E900" s="29">
        <f t="shared" si="109"/>
        <v>2E-06</v>
      </c>
      <c r="F900" s="61">
        <v>1</v>
      </c>
      <c r="G900" s="27">
        <f t="shared" si="106"/>
        <v>260</v>
      </c>
      <c r="H900" s="30">
        <v>0</v>
      </c>
      <c r="I900" s="42">
        <f t="shared" si="107"/>
        <v>58.10072405980561</v>
      </c>
      <c r="K900" s="132">
        <f t="shared" si="111"/>
        <v>-0.0462231154888186</v>
      </c>
    </row>
    <row r="901" spans="1:11" ht="12.75">
      <c r="A901" s="27">
        <f t="shared" si="110"/>
        <v>87500000</v>
      </c>
      <c r="B901" s="27">
        <f t="shared" si="108"/>
        <v>93878140</v>
      </c>
      <c r="C901" s="28">
        <f t="shared" si="104"/>
        <v>-0.4520089788068611</v>
      </c>
      <c r="D901" s="27">
        <f t="shared" si="105"/>
        <v>116083.92578512144</v>
      </c>
      <c r="E901" s="29">
        <f t="shared" si="109"/>
        <v>2E-06</v>
      </c>
      <c r="F901" s="61">
        <v>1</v>
      </c>
      <c r="G901" s="27">
        <f t="shared" si="106"/>
        <v>260</v>
      </c>
      <c r="H901" s="30">
        <v>0</v>
      </c>
      <c r="I901" s="42">
        <f t="shared" si="107"/>
        <v>58.041962892560726</v>
      </c>
      <c r="K901" s="132">
        <f t="shared" si="111"/>
        <v>-0.04628728885225019</v>
      </c>
    </row>
    <row r="902" spans="1:11" ht="12.75">
      <c r="A902" s="27">
        <f t="shared" si="110"/>
        <v>87600000</v>
      </c>
      <c r="B902" s="27">
        <f t="shared" si="108"/>
        <v>93978140</v>
      </c>
      <c r="C902" s="28">
        <f t="shared" si="104"/>
        <v>-0.452635341961872</v>
      </c>
      <c r="D902" s="27">
        <f t="shared" si="105"/>
        <v>115966.24059621136</v>
      </c>
      <c r="E902" s="29">
        <f t="shared" si="109"/>
        <v>2E-06</v>
      </c>
      <c r="F902" s="61">
        <v>1</v>
      </c>
      <c r="G902" s="27">
        <f t="shared" si="106"/>
        <v>260</v>
      </c>
      <c r="H902" s="30">
        <v>0</v>
      </c>
      <c r="I902" s="42">
        <f t="shared" si="107"/>
        <v>57.98312029810568</v>
      </c>
      <c r="K902" s="132">
        <f t="shared" si="111"/>
        <v>-0.04635143061412166</v>
      </c>
    </row>
    <row r="903" spans="1:11" ht="12.75">
      <c r="A903" s="27">
        <f t="shared" si="110"/>
        <v>87700000</v>
      </c>
      <c r="B903" s="27">
        <f t="shared" si="108"/>
        <v>94078140</v>
      </c>
      <c r="C903" s="28">
        <f t="shared" si="104"/>
        <v>-0.45326139783045477</v>
      </c>
      <c r="D903" s="27">
        <f t="shared" si="105"/>
        <v>115848.39263277543</v>
      </c>
      <c r="E903" s="29">
        <f t="shared" si="109"/>
        <v>2E-06</v>
      </c>
      <c r="F903" s="61">
        <v>1</v>
      </c>
      <c r="G903" s="27">
        <f t="shared" si="106"/>
        <v>260</v>
      </c>
      <c r="H903" s="30">
        <v>0</v>
      </c>
      <c r="I903" s="42">
        <f t="shared" si="107"/>
        <v>57.92419631638772</v>
      </c>
      <c r="K903" s="132">
        <f t="shared" si="111"/>
        <v>-0.04641554090879596</v>
      </c>
    </row>
    <row r="904" spans="1:11" ht="12.75">
      <c r="A904" s="27">
        <f t="shared" si="110"/>
        <v>87800000</v>
      </c>
      <c r="B904" s="27">
        <f t="shared" si="108"/>
        <v>94178140</v>
      </c>
      <c r="C904" s="28">
        <f t="shared" si="104"/>
        <v>-0.4538871477177374</v>
      </c>
      <c r="D904" s="27">
        <f t="shared" si="105"/>
        <v>115730.38197436882</v>
      </c>
      <c r="E904" s="29">
        <f t="shared" si="109"/>
        <v>2E-06</v>
      </c>
      <c r="F904" s="61">
        <v>1</v>
      </c>
      <c r="G904" s="27">
        <f t="shared" si="106"/>
        <v>260</v>
      </c>
      <c r="H904" s="30">
        <v>0</v>
      </c>
      <c r="I904" s="42">
        <f t="shared" si="107"/>
        <v>57.86519098718441</v>
      </c>
      <c r="K904" s="132">
        <f t="shared" si="111"/>
        <v>-0.046479619869922724</v>
      </c>
    </row>
    <row r="905" spans="1:11" ht="12.75">
      <c r="A905" s="27">
        <f t="shared" si="110"/>
        <v>87900000</v>
      </c>
      <c r="B905" s="27">
        <f t="shared" si="108"/>
        <v>94278140</v>
      </c>
      <c r="C905" s="28">
        <f t="shared" si="104"/>
        <v>-0.4545125929219259</v>
      </c>
      <c r="D905" s="27">
        <f t="shared" si="105"/>
        <v>115612.20870020911</v>
      </c>
      <c r="E905" s="29">
        <f t="shared" si="109"/>
        <v>2E-06</v>
      </c>
      <c r="F905" s="61">
        <v>1</v>
      </c>
      <c r="G905" s="27">
        <f t="shared" si="106"/>
        <v>260</v>
      </c>
      <c r="H905" s="30">
        <v>0</v>
      </c>
      <c r="I905" s="42">
        <f t="shared" si="107"/>
        <v>57.80610435010456</v>
      </c>
      <c r="K905" s="132">
        <f t="shared" si="111"/>
        <v>-0.046543667630442764</v>
      </c>
    </row>
    <row r="906" spans="1:11" ht="12.75">
      <c r="A906" s="27">
        <f t="shared" si="110"/>
        <v>88000000</v>
      </c>
      <c r="B906" s="27">
        <f t="shared" si="108"/>
        <v>94378140</v>
      </c>
      <c r="C906" s="28">
        <f t="shared" si="104"/>
        <v>-0.45513773473434893</v>
      </c>
      <c r="D906" s="27">
        <f t="shared" si="105"/>
        <v>115493.87288917818</v>
      </c>
      <c r="E906" s="29">
        <f t="shared" si="109"/>
        <v>2E-06</v>
      </c>
      <c r="F906" s="61">
        <v>1</v>
      </c>
      <c r="G906" s="27">
        <f t="shared" si="106"/>
        <v>260</v>
      </c>
      <c r="H906" s="30">
        <v>0</v>
      </c>
      <c r="I906" s="42">
        <f t="shared" si="107"/>
        <v>57.746936444589096</v>
      </c>
      <c r="K906" s="132">
        <f t="shared" si="111"/>
        <v>-0.0466076843225926</v>
      </c>
    </row>
    <row r="907" spans="1:11" ht="12.75">
      <c r="A907" s="27">
        <f t="shared" si="110"/>
        <v>88100000</v>
      </c>
      <c r="B907" s="27">
        <f t="shared" si="108"/>
        <v>94478140</v>
      </c>
      <c r="C907" s="28">
        <f t="shared" si="104"/>
        <v>-0.45576257443950086</v>
      </c>
      <c r="D907" s="27">
        <f t="shared" si="105"/>
        <v>115375.37461982391</v>
      </c>
      <c r="E907" s="29">
        <f t="shared" si="109"/>
        <v>2E-06</v>
      </c>
      <c r="F907" s="61">
        <v>1</v>
      </c>
      <c r="G907" s="27">
        <f t="shared" si="106"/>
        <v>260</v>
      </c>
      <c r="H907" s="30">
        <v>0</v>
      </c>
      <c r="I907" s="42">
        <f t="shared" si="107"/>
        <v>57.68768730991196</v>
      </c>
      <c r="K907" s="132">
        <f t="shared" si="111"/>
        <v>-0.04667167007790894</v>
      </c>
    </row>
    <row r="908" spans="1:11" ht="12.75">
      <c r="A908" s="27">
        <f t="shared" si="110"/>
        <v>88200000</v>
      </c>
      <c r="B908" s="27">
        <f t="shared" si="108"/>
        <v>94578140</v>
      </c>
      <c r="C908" s="28">
        <f t="shared" si="104"/>
        <v>-0.45638711331508564</v>
      </c>
      <c r="D908" s="27">
        <f t="shared" si="105"/>
        <v>115256.71397036199</v>
      </c>
      <c r="E908" s="29">
        <f t="shared" si="109"/>
        <v>2E-06</v>
      </c>
      <c r="F908" s="61">
        <v>1</v>
      </c>
      <c r="G908" s="27">
        <f t="shared" si="106"/>
        <v>260</v>
      </c>
      <c r="H908" s="30">
        <v>0</v>
      </c>
      <c r="I908" s="42">
        <f t="shared" si="107"/>
        <v>57.628356985181</v>
      </c>
      <c r="K908" s="132">
        <f t="shared" si="111"/>
        <v>-0.04673562502723309</v>
      </c>
    </row>
    <row r="909" spans="1:11" ht="12.75">
      <c r="A909" s="27">
        <f t="shared" si="110"/>
        <v>88300000</v>
      </c>
      <c r="B909" s="27">
        <f t="shared" si="108"/>
        <v>94678140</v>
      </c>
      <c r="C909" s="28">
        <f t="shared" si="104"/>
        <v>-0.4570113526320592</v>
      </c>
      <c r="D909" s="27">
        <f t="shared" si="105"/>
        <v>115137.89101867765</v>
      </c>
      <c r="E909" s="29">
        <f t="shared" si="109"/>
        <v>2E-06</v>
      </c>
      <c r="F909" s="61">
        <v>1</v>
      </c>
      <c r="G909" s="27">
        <f t="shared" si="106"/>
        <v>260</v>
      </c>
      <c r="H909" s="30">
        <v>0</v>
      </c>
      <c r="I909" s="42">
        <f t="shared" si="107"/>
        <v>57.56894550933883</v>
      </c>
      <c r="K909" s="132">
        <f t="shared" si="111"/>
        <v>-0.04679954930071535</v>
      </c>
    </row>
    <row r="910" spans="1:11" ht="12.75">
      <c r="A910" s="27">
        <f t="shared" si="110"/>
        <v>88400000</v>
      </c>
      <c r="B910" s="27">
        <f t="shared" si="108"/>
        <v>94778140</v>
      </c>
      <c r="C910" s="28">
        <f t="shared" si="104"/>
        <v>-0.45763529365467326</v>
      </c>
      <c r="D910" s="27">
        <f t="shared" si="105"/>
        <v>115018.90584232744</v>
      </c>
      <c r="E910" s="29">
        <f t="shared" si="109"/>
        <v>2E-06</v>
      </c>
      <c r="F910" s="61">
        <v>1</v>
      </c>
      <c r="G910" s="27">
        <f t="shared" si="106"/>
        <v>260</v>
      </c>
      <c r="H910" s="30">
        <v>0</v>
      </c>
      <c r="I910" s="42">
        <f t="shared" si="107"/>
        <v>57.50945292116372</v>
      </c>
      <c r="K910" s="132">
        <f t="shared" si="111"/>
        <v>-0.04686344302781948</v>
      </c>
    </row>
    <row r="911" spans="1:11" ht="12.75">
      <c r="A911" s="27">
        <f t="shared" si="110"/>
        <v>88500000</v>
      </c>
      <c r="B911" s="27">
        <f t="shared" si="108"/>
        <v>94878140</v>
      </c>
      <c r="C911" s="28">
        <f t="shared" si="104"/>
        <v>-0.4582589376405164</v>
      </c>
      <c r="D911" s="27">
        <f t="shared" si="105"/>
        <v>114899.75851854091</v>
      </c>
      <c r="E911" s="29">
        <f t="shared" si="109"/>
        <v>2E-06</v>
      </c>
      <c r="F911" s="61">
        <v>1</v>
      </c>
      <c r="G911" s="27">
        <f t="shared" si="106"/>
        <v>260</v>
      </c>
      <c r="H911" s="30">
        <v>0</v>
      </c>
      <c r="I911" s="42">
        <f t="shared" si="107"/>
        <v>57.44987925927046</v>
      </c>
      <c r="K911" s="132">
        <f t="shared" si="111"/>
        <v>-0.04692730633732693</v>
      </c>
    </row>
    <row r="912" spans="1:11" ht="12.75">
      <c r="A912" s="27">
        <f t="shared" si="110"/>
        <v>88600000</v>
      </c>
      <c r="B912" s="27">
        <f t="shared" si="108"/>
        <v>94978140</v>
      </c>
      <c r="C912" s="28">
        <f t="shared" si="104"/>
        <v>-0.45888228584055707</v>
      </c>
      <c r="D912" s="27">
        <f t="shared" si="105"/>
        <v>114780.44912422237</v>
      </c>
      <c r="E912" s="29">
        <f t="shared" si="109"/>
        <v>2E-06</v>
      </c>
      <c r="F912" s="61">
        <v>1</v>
      </c>
      <c r="G912" s="27">
        <f t="shared" si="106"/>
        <v>260</v>
      </c>
      <c r="H912" s="30">
        <v>0</v>
      </c>
      <c r="I912" s="42">
        <f t="shared" si="107"/>
        <v>57.39022456211119</v>
      </c>
      <c r="K912" s="132">
        <f t="shared" si="111"/>
        <v>-0.04699113935734121</v>
      </c>
    </row>
    <row r="913" spans="1:11" ht="12.75">
      <c r="A913" s="27">
        <f t="shared" si="110"/>
        <v>88700000</v>
      </c>
      <c r="B913" s="27">
        <f t="shared" si="108"/>
        <v>95078140</v>
      </c>
      <c r="C913" s="28">
        <f t="shared" si="104"/>
        <v>-0.459505339499185</v>
      </c>
      <c r="D913" s="27">
        <f t="shared" si="105"/>
        <v>114660.97773595259</v>
      </c>
      <c r="E913" s="29">
        <f t="shared" si="109"/>
        <v>2E-06</v>
      </c>
      <c r="F913" s="61">
        <v>1</v>
      </c>
      <c r="G913" s="27">
        <f t="shared" si="106"/>
        <v>260</v>
      </c>
      <c r="H913" s="30">
        <v>0</v>
      </c>
      <c r="I913" s="42">
        <f t="shared" si="107"/>
        <v>57.33048886797629</v>
      </c>
      <c r="K913" s="132">
        <f t="shared" si="111"/>
        <v>-0.047054942215292155</v>
      </c>
    </row>
    <row r="914" spans="1:11" ht="12.75">
      <c r="A914" s="27">
        <f t="shared" si="110"/>
        <v>88800000</v>
      </c>
      <c r="B914" s="27">
        <f t="shared" si="108"/>
        <v>95178140</v>
      </c>
      <c r="C914" s="28">
        <f t="shared" si="104"/>
        <v>-0.46012809985425296</v>
      </c>
      <c r="D914" s="27">
        <f t="shared" si="105"/>
        <v>114541.34442999048</v>
      </c>
      <c r="E914" s="29">
        <f t="shared" si="109"/>
        <v>2E-06</v>
      </c>
      <c r="F914" s="61">
        <v>1</v>
      </c>
      <c r="G914" s="27">
        <f t="shared" si="106"/>
        <v>260</v>
      </c>
      <c r="H914" s="30">
        <v>0</v>
      </c>
      <c r="I914" s="42">
        <f t="shared" si="107"/>
        <v>57.27067221499524</v>
      </c>
      <c r="K914" s="132">
        <f t="shared" si="111"/>
        <v>-0.04711871503794017</v>
      </c>
    </row>
    <row r="915" spans="1:11" ht="12.75">
      <c r="A915" s="27">
        <f t="shared" si="110"/>
        <v>88900000</v>
      </c>
      <c r="B915" s="27">
        <f t="shared" si="108"/>
        <v>95278140</v>
      </c>
      <c r="C915" s="28">
        <f t="shared" si="104"/>
        <v>-0.46075056813711757</v>
      </c>
      <c r="D915" s="27">
        <f t="shared" si="105"/>
        <v>114421.54928227483</v>
      </c>
      <c r="E915" s="29">
        <f t="shared" si="109"/>
        <v>2E-06</v>
      </c>
      <c r="F915" s="61">
        <v>1</v>
      </c>
      <c r="G915" s="27">
        <f t="shared" si="106"/>
        <v>260</v>
      </c>
      <c r="H915" s="30">
        <v>0</v>
      </c>
      <c r="I915" s="42">
        <f t="shared" si="107"/>
        <v>57.21077464113742</v>
      </c>
      <c r="K915" s="132">
        <f t="shared" si="111"/>
        <v>-0.04718245795138046</v>
      </c>
    </row>
    <row r="916" spans="1:11" ht="12.75">
      <c r="A916" s="27">
        <f t="shared" si="110"/>
        <v>89000000</v>
      </c>
      <c r="B916" s="27">
        <f t="shared" si="108"/>
        <v>95378140</v>
      </c>
      <c r="C916" s="28">
        <f t="shared" si="104"/>
        <v>-0.46137274557268015</v>
      </c>
      <c r="D916" s="27">
        <f t="shared" si="105"/>
        <v>114301.59236842593</v>
      </c>
      <c r="E916" s="29">
        <f t="shared" si="109"/>
        <v>2E-06</v>
      </c>
      <c r="F916" s="61">
        <v>1</v>
      </c>
      <c r="G916" s="27">
        <f t="shared" si="106"/>
        <v>260</v>
      </c>
      <c r="H916" s="30">
        <v>0</v>
      </c>
      <c r="I916" s="42">
        <f t="shared" si="107"/>
        <v>57.150796184212965</v>
      </c>
      <c r="K916" s="132">
        <f t="shared" si="111"/>
        <v>-0.047246171081047166</v>
      </c>
    </row>
    <row r="917" spans="1:11" ht="12.75">
      <c r="A917" s="27">
        <f t="shared" si="110"/>
        <v>89100000</v>
      </c>
      <c r="B917" s="27">
        <f t="shared" si="108"/>
        <v>95478140</v>
      </c>
      <c r="C917" s="28">
        <f t="shared" si="104"/>
        <v>-0.46199463337942787</v>
      </c>
      <c r="D917" s="27">
        <f t="shared" si="105"/>
        <v>114181.47376374729</v>
      </c>
      <c r="E917" s="29">
        <f t="shared" si="109"/>
        <v>2E-06</v>
      </c>
      <c r="F917" s="61">
        <v>1</v>
      </c>
      <c r="G917" s="27">
        <f t="shared" si="106"/>
        <v>260</v>
      </c>
      <c r="H917" s="30">
        <v>0</v>
      </c>
      <c r="I917" s="42">
        <f t="shared" si="107"/>
        <v>57.09073688187364</v>
      </c>
      <c r="K917" s="132">
        <f t="shared" si="111"/>
        <v>-0.04730985455171761</v>
      </c>
    </row>
    <row r="918" spans="1:11" ht="12.75">
      <c r="A918" s="27">
        <f t="shared" si="110"/>
        <v>89200000</v>
      </c>
      <c r="B918" s="27">
        <f t="shared" si="108"/>
        <v>95578140</v>
      </c>
      <c r="C918" s="28">
        <f t="shared" si="104"/>
        <v>-0.46261623276947333</v>
      </c>
      <c r="D918" s="27">
        <f t="shared" si="105"/>
        <v>114061.19354322723</v>
      </c>
      <c r="E918" s="29">
        <f t="shared" si="109"/>
        <v>2E-06</v>
      </c>
      <c r="F918" s="61">
        <v>1</v>
      </c>
      <c r="G918" s="27">
        <f t="shared" si="106"/>
        <v>260</v>
      </c>
      <c r="H918" s="30">
        <v>0</v>
      </c>
      <c r="I918" s="42">
        <f t="shared" si="107"/>
        <v>57.03059677161362</v>
      </c>
      <c r="K918" s="132">
        <f t="shared" si="111"/>
        <v>-0.04737350848751633</v>
      </c>
    </row>
    <row r="919" spans="1:11" ht="12.75">
      <c r="A919" s="27">
        <f t="shared" si="110"/>
        <v>89300000</v>
      </c>
      <c r="B919" s="27">
        <f t="shared" si="108"/>
        <v>95678140</v>
      </c>
      <c r="C919" s="28">
        <f t="shared" si="104"/>
        <v>-0.4632375449485948</v>
      </c>
      <c r="D919" s="27">
        <f t="shared" si="105"/>
        <v>113940.75178154059</v>
      </c>
      <c r="E919" s="29">
        <f t="shared" si="109"/>
        <v>2E-06</v>
      </c>
      <c r="F919" s="61">
        <v>1</v>
      </c>
      <c r="G919" s="27">
        <f t="shared" si="106"/>
        <v>260</v>
      </c>
      <c r="H919" s="30">
        <v>0</v>
      </c>
      <c r="I919" s="42">
        <f t="shared" si="107"/>
        <v>56.97037589077029</v>
      </c>
      <c r="K919" s="132">
        <f t="shared" si="111"/>
        <v>-0.0474371330119192</v>
      </c>
    </row>
    <row r="920" spans="1:11" ht="12.75">
      <c r="A920" s="27">
        <f t="shared" si="110"/>
        <v>89400000</v>
      </c>
      <c r="B920" s="27">
        <f t="shared" si="108"/>
        <v>95778140</v>
      </c>
      <c r="C920" s="28">
        <f t="shared" si="104"/>
        <v>-0.46385857111627593</v>
      </c>
      <c r="D920" s="27">
        <f t="shared" si="105"/>
        <v>113820.14855305036</v>
      </c>
      <c r="E920" s="29">
        <f t="shared" si="109"/>
        <v>2E-06</v>
      </c>
      <c r="F920" s="61">
        <v>1</v>
      </c>
      <c r="G920" s="27">
        <f t="shared" si="106"/>
        <v>260</v>
      </c>
      <c r="H920" s="30">
        <v>0</v>
      </c>
      <c r="I920" s="42">
        <f t="shared" si="107"/>
        <v>56.91007427652518</v>
      </c>
      <c r="K920" s="132">
        <f t="shared" si="111"/>
        <v>-0.04750072824775753</v>
      </c>
    </row>
    <row r="921" spans="1:11" ht="12.75">
      <c r="A921" s="27">
        <f t="shared" si="110"/>
        <v>89500000</v>
      </c>
      <c r="B921" s="27">
        <f t="shared" si="108"/>
        <v>95878140</v>
      </c>
      <c r="C921" s="28">
        <f t="shared" si="104"/>
        <v>-0.46447931246574536</v>
      </c>
      <c r="D921" s="27">
        <f t="shared" si="105"/>
        <v>113699.38393180927</v>
      </c>
      <c r="E921" s="29">
        <f t="shared" si="109"/>
        <v>2E-06</v>
      </c>
      <c r="F921" s="61">
        <v>1</v>
      </c>
      <c r="G921" s="27">
        <f t="shared" si="106"/>
        <v>260</v>
      </c>
      <c r="H921" s="30">
        <v>0</v>
      </c>
      <c r="I921" s="42">
        <f t="shared" si="107"/>
        <v>56.84969196590463</v>
      </c>
      <c r="K921" s="132">
        <f t="shared" si="111"/>
        <v>-0.047564294317222054</v>
      </c>
    </row>
    <row r="922" spans="1:11" ht="12.75">
      <c r="A922" s="27">
        <f t="shared" si="110"/>
        <v>89600000</v>
      </c>
      <c r="B922" s="27">
        <f t="shared" si="108"/>
        <v>95978140</v>
      </c>
      <c r="C922" s="28">
        <f aca="true" t="shared" si="112" ref="C922:C985">$B$3*$B$4/($B922-0.5*$B$9)^2-$B$8*($B922-0.5*$B$9)</f>
        <v>-0.46509977018401527</v>
      </c>
      <c r="D922" s="27">
        <f aca="true" t="shared" si="113" ref="D922:D985">(G922+H922)*C922+D921</f>
        <v>113578.45799156142</v>
      </c>
      <c r="E922" s="29">
        <f t="shared" si="109"/>
        <v>2E-06</v>
      </c>
      <c r="F922" s="61">
        <v>1</v>
      </c>
      <c r="G922" s="27">
        <f aca="true" t="shared" si="114" ref="G922:G985">E922*$B$6*$B$9</f>
        <v>260</v>
      </c>
      <c r="H922" s="30">
        <v>0</v>
      </c>
      <c r="I922" s="42">
        <f aca="true" t="shared" si="115" ref="I922:I985">D922/E922/1000000000</f>
        <v>56.78922899578071</v>
      </c>
      <c r="K922" s="132">
        <f t="shared" si="111"/>
        <v>-0.047627831341866954</v>
      </c>
    </row>
    <row r="923" spans="1:11" ht="12.75">
      <c r="A923" s="27">
        <f t="shared" si="110"/>
        <v>89700000</v>
      </c>
      <c r="B923" s="27">
        <f aca="true" t="shared" si="116" ref="B923:B986">$B$5+A923</f>
        <v>96078140</v>
      </c>
      <c r="C923" s="28">
        <f t="shared" si="112"/>
        <v>-0.46571994545192064</v>
      </c>
      <c r="D923" s="27">
        <f t="shared" si="113"/>
        <v>113457.37080574392</v>
      </c>
      <c r="E923" s="29">
        <f aca="true" t="shared" si="117" ref="E923:E986">F923*$D$13/1000000</f>
        <v>2E-06</v>
      </c>
      <c r="F923" s="61">
        <v>1</v>
      </c>
      <c r="G923" s="27">
        <f t="shared" si="114"/>
        <v>260</v>
      </c>
      <c r="H923" s="30">
        <v>0</v>
      </c>
      <c r="I923" s="42">
        <f t="shared" si="115"/>
        <v>56.72868540287196</v>
      </c>
      <c r="K923" s="132">
        <f t="shared" si="111"/>
        <v>-0.04769133944261383</v>
      </c>
    </row>
    <row r="924" spans="1:11" ht="12.75">
      <c r="A924" s="27">
        <f aca="true" t="shared" si="118" ref="A924:A987">A923+100000</f>
        <v>89800000</v>
      </c>
      <c r="B924" s="27">
        <f t="shared" si="116"/>
        <v>96178140</v>
      </c>
      <c r="C924" s="28">
        <f t="shared" si="112"/>
        <v>-0.4663398394441576</v>
      </c>
      <c r="D924" s="27">
        <f t="shared" si="113"/>
        <v>113336.12244748844</v>
      </c>
      <c r="E924" s="29">
        <f t="shared" si="117"/>
        <v>2E-06</v>
      </c>
      <c r="F924" s="61">
        <v>1</v>
      </c>
      <c r="G924" s="27">
        <f t="shared" si="114"/>
        <v>260</v>
      </c>
      <c r="H924" s="30">
        <v>0</v>
      </c>
      <c r="I924" s="42">
        <f t="shared" si="115"/>
        <v>56.668061223744225</v>
      </c>
      <c r="K924" s="132">
        <f aca="true" t="shared" si="119" ref="K924:K987">C924/$C$26</f>
        <v>-0.047754818739755636</v>
      </c>
    </row>
    <row r="925" spans="1:11" ht="12.75">
      <c r="A925" s="27">
        <f t="shared" si="118"/>
        <v>89900000</v>
      </c>
      <c r="B925" s="27">
        <f t="shared" si="116"/>
        <v>96278140</v>
      </c>
      <c r="C925" s="28">
        <f t="shared" si="112"/>
        <v>-0.4669594533293219</v>
      </c>
      <c r="D925" s="27">
        <f t="shared" si="113"/>
        <v>113214.71298962281</v>
      </c>
      <c r="E925" s="29">
        <f t="shared" si="117"/>
        <v>2E-06</v>
      </c>
      <c r="F925" s="61">
        <v>1</v>
      </c>
      <c r="G925" s="27">
        <f t="shared" si="114"/>
        <v>260</v>
      </c>
      <c r="H925" s="30">
        <v>0</v>
      </c>
      <c r="I925" s="42">
        <f t="shared" si="115"/>
        <v>56.60735649481141</v>
      </c>
      <c r="K925" s="132">
        <f t="shared" si="119"/>
        <v>-0.04781826935296065</v>
      </c>
    </row>
    <row r="926" spans="1:11" ht="12.75">
      <c r="A926" s="27">
        <f t="shared" si="118"/>
        <v>90000000</v>
      </c>
      <c r="B926" s="27">
        <f t="shared" si="116"/>
        <v>96378140</v>
      </c>
      <c r="C926" s="28">
        <f t="shared" si="112"/>
        <v>-0.46757878826994675</v>
      </c>
      <c r="D926" s="27">
        <f t="shared" si="113"/>
        <v>113093.14250467262</v>
      </c>
      <c r="E926" s="29">
        <f t="shared" si="117"/>
        <v>2E-06</v>
      </c>
      <c r="F926" s="61">
        <v>1</v>
      </c>
      <c r="G926" s="27">
        <f t="shared" si="114"/>
        <v>260</v>
      </c>
      <c r="H926" s="30">
        <v>0</v>
      </c>
      <c r="I926" s="42">
        <f t="shared" si="115"/>
        <v>56.546571252336314</v>
      </c>
      <c r="K926" s="132">
        <f t="shared" si="119"/>
        <v>-0.04788169140127629</v>
      </c>
    </row>
    <row r="927" spans="1:11" ht="12.75">
      <c r="A927" s="27">
        <f t="shared" si="118"/>
        <v>90100000</v>
      </c>
      <c r="B927" s="27">
        <f t="shared" si="116"/>
        <v>96478140</v>
      </c>
      <c r="C927" s="28">
        <f t="shared" si="112"/>
        <v>-0.4681978454225401</v>
      </c>
      <c r="D927" s="27">
        <f t="shared" si="113"/>
        <v>112971.41106486277</v>
      </c>
      <c r="E927" s="29">
        <f t="shared" si="117"/>
        <v>2E-06</v>
      </c>
      <c r="F927" s="61">
        <v>1</v>
      </c>
      <c r="G927" s="27">
        <f t="shared" si="114"/>
        <v>260</v>
      </c>
      <c r="H927" s="30">
        <v>0</v>
      </c>
      <c r="I927" s="42">
        <f t="shared" si="115"/>
        <v>56.48570553243139</v>
      </c>
      <c r="K927" s="132">
        <f t="shared" si="119"/>
        <v>-0.047945085003133</v>
      </c>
    </row>
    <row r="928" spans="1:11" ht="12.75">
      <c r="A928" s="27">
        <f t="shared" si="118"/>
        <v>90200000</v>
      </c>
      <c r="B928" s="27">
        <f t="shared" si="116"/>
        <v>96578140</v>
      </c>
      <c r="C928" s="28">
        <f t="shared" si="112"/>
        <v>-0.46881662593762313</v>
      </c>
      <c r="D928" s="27">
        <f t="shared" si="113"/>
        <v>112849.51874211899</v>
      </c>
      <c r="E928" s="29">
        <f t="shared" si="117"/>
        <v>2E-06</v>
      </c>
      <c r="F928" s="61">
        <v>1</v>
      </c>
      <c r="G928" s="27">
        <f t="shared" si="114"/>
        <v>260</v>
      </c>
      <c r="H928" s="30">
        <v>0</v>
      </c>
      <c r="I928" s="42">
        <f t="shared" si="115"/>
        <v>56.4247593710595</v>
      </c>
      <c r="K928" s="132">
        <f t="shared" si="119"/>
        <v>-0.04800845027634814</v>
      </c>
    </row>
    <row r="929" spans="1:11" ht="12.75">
      <c r="A929" s="27">
        <f t="shared" si="118"/>
        <v>90300000</v>
      </c>
      <c r="B929" s="27">
        <f t="shared" si="116"/>
        <v>96678140</v>
      </c>
      <c r="C929" s="28">
        <f t="shared" si="112"/>
        <v>-0.4694351309597663</v>
      </c>
      <c r="D929" s="27">
        <f t="shared" si="113"/>
        <v>112727.46560806945</v>
      </c>
      <c r="E929" s="29">
        <f t="shared" si="117"/>
        <v>2E-06</v>
      </c>
      <c r="F929" s="61">
        <v>1</v>
      </c>
      <c r="G929" s="27">
        <f t="shared" si="114"/>
        <v>260</v>
      </c>
      <c r="H929" s="30">
        <v>0</v>
      </c>
      <c r="I929" s="42">
        <f t="shared" si="115"/>
        <v>56.363732804034726</v>
      </c>
      <c r="K929" s="132">
        <f t="shared" si="119"/>
        <v>-0.048071787338129696</v>
      </c>
    </row>
    <row r="930" spans="1:11" ht="12.75">
      <c r="A930" s="27">
        <f t="shared" si="118"/>
        <v>90400000</v>
      </c>
      <c r="B930" s="27">
        <f t="shared" si="116"/>
        <v>96778140</v>
      </c>
      <c r="C930" s="28">
        <f t="shared" si="112"/>
        <v>-0.47005336162762673</v>
      </c>
      <c r="D930" s="27">
        <f t="shared" si="113"/>
        <v>112605.25173404627</v>
      </c>
      <c r="E930" s="29">
        <f t="shared" si="117"/>
        <v>2E-06</v>
      </c>
      <c r="F930" s="61">
        <v>1</v>
      </c>
      <c r="G930" s="27">
        <f t="shared" si="114"/>
        <v>260</v>
      </c>
      <c r="H930" s="30">
        <v>0</v>
      </c>
      <c r="I930" s="42">
        <f t="shared" si="115"/>
        <v>56.30262586702313</v>
      </c>
      <c r="K930" s="132">
        <f t="shared" si="119"/>
        <v>-0.04813509630508011</v>
      </c>
    </row>
    <row r="931" spans="1:11" ht="12.75">
      <c r="A931" s="27">
        <f t="shared" si="118"/>
        <v>90500000</v>
      </c>
      <c r="B931" s="27">
        <f t="shared" si="116"/>
        <v>96878140</v>
      </c>
      <c r="C931" s="28">
        <f t="shared" si="112"/>
        <v>-0.47067131907398485</v>
      </c>
      <c r="D931" s="27">
        <f t="shared" si="113"/>
        <v>112482.87719108703</v>
      </c>
      <c r="E931" s="29">
        <f t="shared" si="117"/>
        <v>2E-06</v>
      </c>
      <c r="F931" s="61">
        <v>1</v>
      </c>
      <c r="G931" s="27">
        <f t="shared" si="114"/>
        <v>260</v>
      </c>
      <c r="H931" s="30">
        <v>0</v>
      </c>
      <c r="I931" s="42">
        <f t="shared" si="115"/>
        <v>56.24143859554352</v>
      </c>
      <c r="K931" s="132">
        <f t="shared" si="119"/>
        <v>-0.048198377293200034</v>
      </c>
    </row>
    <row r="932" spans="1:11" ht="12.75">
      <c r="A932" s="27">
        <f t="shared" si="118"/>
        <v>90600000</v>
      </c>
      <c r="B932" s="27">
        <f t="shared" si="116"/>
        <v>96978140</v>
      </c>
      <c r="C932" s="28">
        <f t="shared" si="112"/>
        <v>-0.471289004425781</v>
      </c>
      <c r="D932" s="27">
        <f t="shared" si="113"/>
        <v>112360.34204993633</v>
      </c>
      <c r="E932" s="29">
        <f t="shared" si="117"/>
        <v>2E-06</v>
      </c>
      <c r="F932" s="61">
        <v>1</v>
      </c>
      <c r="G932" s="27">
        <f t="shared" si="114"/>
        <v>260</v>
      </c>
      <c r="H932" s="30">
        <v>0</v>
      </c>
      <c r="I932" s="42">
        <f t="shared" si="115"/>
        <v>56.18017102496816</v>
      </c>
      <c r="K932" s="132">
        <f t="shared" si="119"/>
        <v>-0.048261630417892075</v>
      </c>
    </row>
    <row r="933" spans="1:11" ht="12.75">
      <c r="A933" s="27">
        <f t="shared" si="118"/>
        <v>90700000</v>
      </c>
      <c r="B933" s="27">
        <f t="shared" si="116"/>
        <v>97078140</v>
      </c>
      <c r="C933" s="28">
        <f t="shared" si="112"/>
        <v>-0.47190641880415074</v>
      </c>
      <c r="D933" s="27">
        <f t="shared" si="113"/>
        <v>112237.64638104725</v>
      </c>
      <c r="E933" s="29">
        <f t="shared" si="117"/>
        <v>2E-06</v>
      </c>
      <c r="F933" s="61">
        <v>1</v>
      </c>
      <c r="G933" s="27">
        <f t="shared" si="114"/>
        <v>260</v>
      </c>
      <c r="H933" s="30">
        <v>0</v>
      </c>
      <c r="I933" s="42">
        <f t="shared" si="115"/>
        <v>56.11882319052363</v>
      </c>
      <c r="K933" s="132">
        <f t="shared" si="119"/>
        <v>-0.04832485579396441</v>
      </c>
    </row>
    <row r="934" spans="1:11" ht="12.75">
      <c r="A934" s="27">
        <f t="shared" si="118"/>
        <v>90800000</v>
      </c>
      <c r="B934" s="27">
        <f t="shared" si="116"/>
        <v>97178140</v>
      </c>
      <c r="C934" s="28">
        <f t="shared" si="112"/>
        <v>-0.47252356332446144</v>
      </c>
      <c r="D934" s="27">
        <f t="shared" si="113"/>
        <v>112114.79025458288</v>
      </c>
      <c r="E934" s="29">
        <f t="shared" si="117"/>
        <v>2E-06</v>
      </c>
      <c r="F934" s="61">
        <v>1</v>
      </c>
      <c r="G934" s="27">
        <f t="shared" si="114"/>
        <v>260</v>
      </c>
      <c r="H934" s="30">
        <v>0</v>
      </c>
      <c r="I934" s="42">
        <f t="shared" si="115"/>
        <v>56.05739512729144</v>
      </c>
      <c r="K934" s="132">
        <f t="shared" si="119"/>
        <v>-0.04838805353563451</v>
      </c>
    </row>
    <row r="935" spans="1:11" ht="12.75">
      <c r="A935" s="27">
        <f t="shared" si="118"/>
        <v>90900000</v>
      </c>
      <c r="B935" s="27">
        <f t="shared" si="116"/>
        <v>97278140</v>
      </c>
      <c r="C935" s="28">
        <f t="shared" si="112"/>
        <v>-0.4731404390963475</v>
      </c>
      <c r="D935" s="27">
        <f t="shared" si="113"/>
        <v>111991.77374041783</v>
      </c>
      <c r="E935" s="29">
        <f t="shared" si="117"/>
        <v>2E-06</v>
      </c>
      <c r="F935" s="61">
        <v>1</v>
      </c>
      <c r="G935" s="27">
        <f t="shared" si="114"/>
        <v>260</v>
      </c>
      <c r="H935" s="30">
        <v>0</v>
      </c>
      <c r="I935" s="42">
        <f t="shared" si="115"/>
        <v>55.99588687020891</v>
      </c>
      <c r="K935" s="132">
        <f t="shared" si="119"/>
        <v>-0.04845122375653282</v>
      </c>
    </row>
    <row r="936" spans="1:11" ht="12.75">
      <c r="A936" s="27">
        <f t="shared" si="118"/>
        <v>91000000</v>
      </c>
      <c r="B936" s="27">
        <f t="shared" si="116"/>
        <v>97378140</v>
      </c>
      <c r="C936" s="28">
        <f t="shared" si="112"/>
        <v>-0.47375704722374595</v>
      </c>
      <c r="D936" s="27">
        <f t="shared" si="113"/>
        <v>111868.59690813966</v>
      </c>
      <c r="E936" s="29">
        <f t="shared" si="117"/>
        <v>2E-06</v>
      </c>
      <c r="F936" s="61">
        <v>1</v>
      </c>
      <c r="G936" s="27">
        <f t="shared" si="114"/>
        <v>260</v>
      </c>
      <c r="H936" s="30">
        <v>0</v>
      </c>
      <c r="I936" s="42">
        <f t="shared" si="115"/>
        <v>55.93429845406983</v>
      </c>
      <c r="K936" s="132">
        <f t="shared" si="119"/>
        <v>-0.04851436656970629</v>
      </c>
    </row>
    <row r="937" spans="1:11" ht="12.75">
      <c r="A937" s="27">
        <f t="shared" si="118"/>
        <v>91100000</v>
      </c>
      <c r="B937" s="27">
        <f t="shared" si="116"/>
        <v>97478140</v>
      </c>
      <c r="C937" s="28">
        <f t="shared" si="112"/>
        <v>-0.4743733888049312</v>
      </c>
      <c r="D937" s="27">
        <f t="shared" si="113"/>
        <v>111745.25982705038</v>
      </c>
      <c r="E937" s="29">
        <f t="shared" si="117"/>
        <v>2E-06</v>
      </c>
      <c r="F937" s="61">
        <v>1</v>
      </c>
      <c r="G937" s="27">
        <f t="shared" si="114"/>
        <v>260</v>
      </c>
      <c r="H937" s="30">
        <v>0</v>
      </c>
      <c r="I937" s="42">
        <f t="shared" si="115"/>
        <v>55.872629913525195</v>
      </c>
      <c r="K937" s="132">
        <f t="shared" si="119"/>
        <v>-0.04857748208762206</v>
      </c>
    </row>
    <row r="938" spans="1:11" ht="12.75">
      <c r="A938" s="27">
        <f t="shared" si="118"/>
        <v>91200000</v>
      </c>
      <c r="B938" s="27">
        <f t="shared" si="116"/>
        <v>97578140</v>
      </c>
      <c r="C938" s="28">
        <f t="shared" si="112"/>
        <v>-0.47498946493254984</v>
      </c>
      <c r="D938" s="27">
        <f t="shared" si="113"/>
        <v>111621.76256616792</v>
      </c>
      <c r="E938" s="29">
        <f t="shared" si="117"/>
        <v>2E-06</v>
      </c>
      <c r="F938" s="61">
        <v>1</v>
      </c>
      <c r="G938" s="27">
        <f t="shared" si="114"/>
        <v>260</v>
      </c>
      <c r="H938" s="30">
        <v>0</v>
      </c>
      <c r="I938" s="42">
        <f t="shared" si="115"/>
        <v>55.81088128308396</v>
      </c>
      <c r="K938" s="132">
        <f t="shared" si="119"/>
        <v>-0.04864057042217093</v>
      </c>
    </row>
    <row r="939" spans="1:11" ht="12.75">
      <c r="A939" s="27">
        <f t="shared" si="118"/>
        <v>91300000</v>
      </c>
      <c r="B939" s="27">
        <f t="shared" si="116"/>
        <v>97678140</v>
      </c>
      <c r="C939" s="28">
        <f t="shared" si="112"/>
        <v>-0.4756052766936558</v>
      </c>
      <c r="D939" s="27">
        <f t="shared" si="113"/>
        <v>111498.10519422757</v>
      </c>
      <c r="E939" s="29">
        <f t="shared" si="117"/>
        <v>2E-06</v>
      </c>
      <c r="F939" s="61">
        <v>1</v>
      </c>
      <c r="G939" s="27">
        <f t="shared" si="114"/>
        <v>260</v>
      </c>
      <c r="H939" s="30">
        <v>0</v>
      </c>
      <c r="I939" s="42">
        <f t="shared" si="115"/>
        <v>55.74905259711378</v>
      </c>
      <c r="K939" s="132">
        <f t="shared" si="119"/>
        <v>-0.048703631684671</v>
      </c>
    </row>
    <row r="940" spans="1:11" ht="12.75">
      <c r="A940" s="27">
        <f t="shared" si="118"/>
        <v>91400000</v>
      </c>
      <c r="B940" s="27">
        <f t="shared" si="116"/>
        <v>97778140</v>
      </c>
      <c r="C940" s="28">
        <f t="shared" si="112"/>
        <v>-0.47622082516974384</v>
      </c>
      <c r="D940" s="27">
        <f t="shared" si="113"/>
        <v>111374.28777968344</v>
      </c>
      <c r="E940" s="29">
        <f t="shared" si="117"/>
        <v>2E-06</v>
      </c>
      <c r="F940" s="61">
        <v>1</v>
      </c>
      <c r="G940" s="27">
        <f t="shared" si="114"/>
        <v>260</v>
      </c>
      <c r="H940" s="30">
        <v>0</v>
      </c>
      <c r="I940" s="42">
        <f t="shared" si="115"/>
        <v>55.68714388984172</v>
      </c>
      <c r="K940" s="132">
        <f t="shared" si="119"/>
        <v>-0.04876666598587107</v>
      </c>
    </row>
    <row r="941" spans="1:11" ht="12.75">
      <c r="A941" s="27">
        <f t="shared" si="118"/>
        <v>91500000</v>
      </c>
      <c r="B941" s="27">
        <f t="shared" si="116"/>
        <v>97878140</v>
      </c>
      <c r="C941" s="28">
        <f t="shared" si="112"/>
        <v>-0.4768361114367841</v>
      </c>
      <c r="D941" s="27">
        <f t="shared" si="113"/>
        <v>111250.31039070987</v>
      </c>
      <c r="E941" s="29">
        <f t="shared" si="117"/>
        <v>2E-06</v>
      </c>
      <c r="F941" s="61">
        <v>1</v>
      </c>
      <c r="G941" s="27">
        <f t="shared" si="114"/>
        <v>260</v>
      </c>
      <c r="H941" s="30">
        <v>0</v>
      </c>
      <c r="I941" s="42">
        <f t="shared" si="115"/>
        <v>55.625155195354935</v>
      </c>
      <c r="K941" s="132">
        <f t="shared" si="119"/>
        <v>-0.048829673435954235</v>
      </c>
    </row>
    <row r="942" spans="1:11" ht="12.75">
      <c r="A942" s="27">
        <f t="shared" si="118"/>
        <v>91600000</v>
      </c>
      <c r="B942" s="27">
        <f t="shared" si="116"/>
        <v>97978140</v>
      </c>
      <c r="C942" s="28">
        <f t="shared" si="112"/>
        <v>-0.4774511365652559</v>
      </c>
      <c r="D942" s="27">
        <f t="shared" si="113"/>
        <v>111126.1730952029</v>
      </c>
      <c r="E942" s="29">
        <f t="shared" si="117"/>
        <v>2E-06</v>
      </c>
      <c r="F942" s="61">
        <v>1</v>
      </c>
      <c r="G942" s="27">
        <f t="shared" si="114"/>
        <v>260</v>
      </c>
      <c r="H942" s="30">
        <v>0</v>
      </c>
      <c r="I942" s="42">
        <f t="shared" si="115"/>
        <v>55.56308654760146</v>
      </c>
      <c r="K942" s="132">
        <f t="shared" si="119"/>
        <v>-0.04889265414454129</v>
      </c>
    </row>
    <row r="943" spans="1:11" ht="12.75">
      <c r="A943" s="27">
        <f t="shared" si="118"/>
        <v>91700000</v>
      </c>
      <c r="B943" s="27">
        <f t="shared" si="116"/>
        <v>98078140</v>
      </c>
      <c r="C943" s="28">
        <f t="shared" si="112"/>
        <v>-0.4780659016201815</v>
      </c>
      <c r="D943" s="27">
        <f t="shared" si="113"/>
        <v>111001.87596078166</v>
      </c>
      <c r="E943" s="29">
        <f t="shared" si="117"/>
        <v>2E-06</v>
      </c>
      <c r="F943" s="61">
        <v>1</v>
      </c>
      <c r="G943" s="27">
        <f t="shared" si="114"/>
        <v>260</v>
      </c>
      <c r="H943" s="30">
        <v>0</v>
      </c>
      <c r="I943" s="42">
        <f t="shared" si="115"/>
        <v>55.50093798039083</v>
      </c>
      <c r="K943" s="132">
        <f t="shared" si="119"/>
        <v>-0.048955608220694204</v>
      </c>
    </row>
    <row r="944" spans="1:11" ht="12.75">
      <c r="A944" s="27">
        <f t="shared" si="118"/>
        <v>91800000</v>
      </c>
      <c r="B944" s="27">
        <f t="shared" si="116"/>
        <v>98178140</v>
      </c>
      <c r="C944" s="28">
        <f t="shared" si="112"/>
        <v>-0.47868040766115877</v>
      </c>
      <c r="D944" s="27">
        <f t="shared" si="113"/>
        <v>110877.41905478976</v>
      </c>
      <c r="E944" s="29">
        <f t="shared" si="117"/>
        <v>2E-06</v>
      </c>
      <c r="F944" s="61">
        <v>1</v>
      </c>
      <c r="G944" s="27">
        <f t="shared" si="114"/>
        <v>260</v>
      </c>
      <c r="H944" s="30">
        <v>0</v>
      </c>
      <c r="I944" s="42">
        <f t="shared" si="115"/>
        <v>55.438709527394884</v>
      </c>
      <c r="K944" s="132">
        <f t="shared" si="119"/>
        <v>-0.049018535772919494</v>
      </c>
    </row>
    <row r="945" spans="1:11" ht="12.75">
      <c r="A945" s="27">
        <f t="shared" si="118"/>
        <v>91900000</v>
      </c>
      <c r="B945" s="27">
        <f t="shared" si="116"/>
        <v>98278140</v>
      </c>
      <c r="C945" s="28">
        <f t="shared" si="112"/>
        <v>-0.4792946557423952</v>
      </c>
      <c r="D945" s="27">
        <f t="shared" si="113"/>
        <v>110752.80244429674</v>
      </c>
      <c r="E945" s="29">
        <f t="shared" si="117"/>
        <v>2E-06</v>
      </c>
      <c r="F945" s="61">
        <v>1</v>
      </c>
      <c r="G945" s="27">
        <f t="shared" si="114"/>
        <v>260</v>
      </c>
      <c r="H945" s="30">
        <v>0</v>
      </c>
      <c r="I945" s="42">
        <f t="shared" si="115"/>
        <v>55.376401222148374</v>
      </c>
      <c r="K945" s="132">
        <f t="shared" si="119"/>
        <v>-0.04908143690917166</v>
      </c>
    </row>
    <row r="946" spans="1:11" ht="12.75">
      <c r="A946" s="27">
        <f t="shared" si="118"/>
        <v>92000000</v>
      </c>
      <c r="B946" s="27">
        <f t="shared" si="116"/>
        <v>98378140</v>
      </c>
      <c r="C946" s="28">
        <f t="shared" si="112"/>
        <v>-0.47990864691274004</v>
      </c>
      <c r="D946" s="27">
        <f t="shared" si="113"/>
        <v>110628.02619609942</v>
      </c>
      <c r="E946" s="29">
        <f t="shared" si="117"/>
        <v>2E-06</v>
      </c>
      <c r="F946" s="61">
        <v>1</v>
      </c>
      <c r="G946" s="27">
        <f t="shared" si="114"/>
        <v>260</v>
      </c>
      <c r="H946" s="30">
        <v>0</v>
      </c>
      <c r="I946" s="42">
        <f t="shared" si="115"/>
        <v>55.31401309804971</v>
      </c>
      <c r="K946" s="132">
        <f t="shared" si="119"/>
        <v>-0.0491443117368565</v>
      </c>
    </row>
    <row r="947" spans="1:11" ht="12.75">
      <c r="A947" s="27">
        <f t="shared" si="118"/>
        <v>92100000</v>
      </c>
      <c r="B947" s="27">
        <f t="shared" si="116"/>
        <v>98478140</v>
      </c>
      <c r="C947" s="28">
        <f t="shared" si="112"/>
        <v>-0.4805223822157175</v>
      </c>
      <c r="D947" s="27">
        <f t="shared" si="113"/>
        <v>110503.09037672334</v>
      </c>
      <c r="E947" s="29">
        <f t="shared" si="117"/>
        <v>2E-06</v>
      </c>
      <c r="F947" s="61">
        <v>1</v>
      </c>
      <c r="G947" s="27">
        <f t="shared" si="114"/>
        <v>260</v>
      </c>
      <c r="H947" s="30">
        <v>0</v>
      </c>
      <c r="I947" s="42">
        <f t="shared" si="115"/>
        <v>55.251545188361675</v>
      </c>
      <c r="K947" s="132">
        <f t="shared" si="119"/>
        <v>-0.049207160362834526</v>
      </c>
    </row>
    <row r="948" spans="1:11" ht="12.75">
      <c r="A948" s="27">
        <f t="shared" si="118"/>
        <v>92200000</v>
      </c>
      <c r="B948" s="27">
        <f t="shared" si="116"/>
        <v>98578140</v>
      </c>
      <c r="C948" s="28">
        <f t="shared" si="112"/>
        <v>-0.4811358626895588</v>
      </c>
      <c r="D948" s="27">
        <f t="shared" si="113"/>
        <v>110377.99505242406</v>
      </c>
      <c r="E948" s="29">
        <f t="shared" si="117"/>
        <v>2E-06</v>
      </c>
      <c r="F948" s="61">
        <v>1</v>
      </c>
      <c r="G948" s="27">
        <f t="shared" si="114"/>
        <v>260</v>
      </c>
      <c r="H948" s="30">
        <v>0</v>
      </c>
      <c r="I948" s="42">
        <f t="shared" si="115"/>
        <v>55.18899752621203</v>
      </c>
      <c r="K948" s="132">
        <f t="shared" si="119"/>
        <v>-0.04926998289342421</v>
      </c>
    </row>
    <row r="949" spans="1:11" ht="12.75">
      <c r="A949" s="27">
        <f t="shared" si="118"/>
        <v>92300000</v>
      </c>
      <c r="B949" s="27">
        <f t="shared" si="116"/>
        <v>98678140</v>
      </c>
      <c r="C949" s="28">
        <f t="shared" si="112"/>
        <v>-0.4817490893672344</v>
      </c>
      <c r="D949" s="27">
        <f t="shared" si="113"/>
        <v>110252.74028918857</v>
      </c>
      <c r="E949" s="29">
        <f t="shared" si="117"/>
        <v>2E-06</v>
      </c>
      <c r="F949" s="61">
        <v>1</v>
      </c>
      <c r="G949" s="27">
        <f t="shared" si="114"/>
        <v>260</v>
      </c>
      <c r="H949" s="30">
        <v>0</v>
      </c>
      <c r="I949" s="42">
        <f t="shared" si="115"/>
        <v>55.12637014459429</v>
      </c>
      <c r="K949" s="132">
        <f t="shared" si="119"/>
        <v>-0.04933277943440532</v>
      </c>
    </row>
    <row r="950" spans="1:11" ht="12.75">
      <c r="A950" s="27">
        <f t="shared" si="118"/>
        <v>92400000</v>
      </c>
      <c r="B950" s="27">
        <f t="shared" si="116"/>
        <v>98778140</v>
      </c>
      <c r="C950" s="28">
        <f t="shared" si="112"/>
        <v>-0.4823620632764862</v>
      </c>
      <c r="D950" s="27">
        <f t="shared" si="113"/>
        <v>110127.32615273668</v>
      </c>
      <c r="E950" s="29">
        <f t="shared" si="117"/>
        <v>2E-06</v>
      </c>
      <c r="F950" s="61">
        <v>1</v>
      </c>
      <c r="G950" s="27">
        <f t="shared" si="114"/>
        <v>260</v>
      </c>
      <c r="H950" s="30">
        <v>0</v>
      </c>
      <c r="I950" s="42">
        <f t="shared" si="115"/>
        <v>55.06366307636835</v>
      </c>
      <c r="K950" s="132">
        <f t="shared" si="119"/>
        <v>-0.0493955500910222</v>
      </c>
    </row>
    <row r="951" spans="1:11" ht="12.75">
      <c r="A951" s="27">
        <f t="shared" si="118"/>
        <v>92500000</v>
      </c>
      <c r="B951" s="27">
        <f t="shared" si="116"/>
        <v>98878140</v>
      </c>
      <c r="C951" s="28">
        <f t="shared" si="112"/>
        <v>-0.4829747854398589</v>
      </c>
      <c r="D951" s="27">
        <f t="shared" si="113"/>
        <v>110001.75270852233</v>
      </c>
      <c r="E951" s="29">
        <f t="shared" si="117"/>
        <v>2E-06</v>
      </c>
      <c r="F951" s="61">
        <v>1</v>
      </c>
      <c r="G951" s="27">
        <f t="shared" si="114"/>
        <v>260</v>
      </c>
      <c r="H951" s="30">
        <v>0</v>
      </c>
      <c r="I951" s="42">
        <f t="shared" si="115"/>
        <v>55.000876354261166</v>
      </c>
      <c r="K951" s="132">
        <f t="shared" si="119"/>
        <v>-0.04945829496798697</v>
      </c>
    </row>
    <row r="952" spans="1:11" ht="12.75">
      <c r="A952" s="27">
        <f t="shared" si="118"/>
        <v>92600000</v>
      </c>
      <c r="B952" s="27">
        <f t="shared" si="116"/>
        <v>98978140</v>
      </c>
      <c r="C952" s="28">
        <f t="shared" si="112"/>
        <v>-0.4835872568747318</v>
      </c>
      <c r="D952" s="27">
        <f t="shared" si="113"/>
        <v>109876.02002173489</v>
      </c>
      <c r="E952" s="29">
        <f t="shared" si="117"/>
        <v>2E-06</v>
      </c>
      <c r="F952" s="61">
        <v>1</v>
      </c>
      <c r="G952" s="27">
        <f t="shared" si="114"/>
        <v>260</v>
      </c>
      <c r="H952" s="30">
        <v>0</v>
      </c>
      <c r="I952" s="42">
        <f t="shared" si="115"/>
        <v>54.938010010867444</v>
      </c>
      <c r="K952" s="132">
        <f t="shared" si="119"/>
        <v>-0.049521014169482805</v>
      </c>
    </row>
    <row r="953" spans="1:11" ht="12.75">
      <c r="A953" s="27">
        <f t="shared" si="118"/>
        <v>92700000</v>
      </c>
      <c r="B953" s="27">
        <f t="shared" si="116"/>
        <v>99078140</v>
      </c>
      <c r="C953" s="28">
        <f t="shared" si="112"/>
        <v>-0.4841994785933499</v>
      </c>
      <c r="D953" s="27">
        <f t="shared" si="113"/>
        <v>109750.12815730061</v>
      </c>
      <c r="E953" s="29">
        <f t="shared" si="117"/>
        <v>2E-06</v>
      </c>
      <c r="F953" s="61">
        <v>1</v>
      </c>
      <c r="G953" s="27">
        <f t="shared" si="114"/>
        <v>260</v>
      </c>
      <c r="H953" s="30">
        <v>0</v>
      </c>
      <c r="I953" s="42">
        <f t="shared" si="115"/>
        <v>54.875064078650304</v>
      </c>
      <c r="K953" s="132">
        <f t="shared" si="119"/>
        <v>-0.049583707799167105</v>
      </c>
    </row>
    <row r="954" spans="1:11" ht="12.75">
      <c r="A954" s="27">
        <f t="shared" si="118"/>
        <v>92800000</v>
      </c>
      <c r="B954" s="27">
        <f t="shared" si="116"/>
        <v>99178140</v>
      </c>
      <c r="C954" s="28">
        <f t="shared" si="112"/>
        <v>-0.4848114516028552</v>
      </c>
      <c r="D954" s="27">
        <f t="shared" si="113"/>
        <v>109624.07717988387</v>
      </c>
      <c r="E954" s="29">
        <f t="shared" si="117"/>
        <v>2E-06</v>
      </c>
      <c r="F954" s="61">
        <v>1</v>
      </c>
      <c r="G954" s="27">
        <f t="shared" si="114"/>
        <v>260</v>
      </c>
      <c r="H954" s="30">
        <v>0</v>
      </c>
      <c r="I954" s="42">
        <f t="shared" si="115"/>
        <v>54.81203858994194</v>
      </c>
      <c r="K954" s="132">
        <f t="shared" si="119"/>
        <v>-0.04964637596017472</v>
      </c>
    </row>
    <row r="955" spans="1:11" ht="12.75">
      <c r="A955" s="27">
        <f t="shared" si="118"/>
        <v>92900000</v>
      </c>
      <c r="B955" s="27">
        <f t="shared" si="116"/>
        <v>99278140</v>
      </c>
      <c r="C955" s="28">
        <f t="shared" si="112"/>
        <v>-0.4854231769053172</v>
      </c>
      <c r="D955" s="27">
        <f t="shared" si="113"/>
        <v>109497.86715388848</v>
      </c>
      <c r="E955" s="29">
        <f t="shared" si="117"/>
        <v>2E-06</v>
      </c>
      <c r="F955" s="61">
        <v>1</v>
      </c>
      <c r="G955" s="27">
        <f t="shared" si="114"/>
        <v>260</v>
      </c>
      <c r="H955" s="30">
        <v>0</v>
      </c>
      <c r="I955" s="42">
        <f t="shared" si="115"/>
        <v>54.748933576944246</v>
      </c>
      <c r="K955" s="132">
        <f t="shared" si="119"/>
        <v>-0.04970901875512103</v>
      </c>
    </row>
    <row r="956" spans="1:11" ht="12.75">
      <c r="A956" s="27">
        <f t="shared" si="118"/>
        <v>93000000</v>
      </c>
      <c r="B956" s="27">
        <f t="shared" si="116"/>
        <v>99378140</v>
      </c>
      <c r="C956" s="28">
        <f t="shared" si="112"/>
        <v>-0.48603465549776387</v>
      </c>
      <c r="D956" s="27">
        <f t="shared" si="113"/>
        <v>109371.49814345906</v>
      </c>
      <c r="E956" s="29">
        <f t="shared" si="117"/>
        <v>2E-06</v>
      </c>
      <c r="F956" s="61">
        <v>1</v>
      </c>
      <c r="G956" s="27">
        <f t="shared" si="114"/>
        <v>260</v>
      </c>
      <c r="H956" s="30">
        <v>0</v>
      </c>
      <c r="I956" s="42">
        <f t="shared" si="115"/>
        <v>54.68574907172953</v>
      </c>
      <c r="K956" s="132">
        <f t="shared" si="119"/>
        <v>-0.04977163628610516</v>
      </c>
    </row>
    <row r="957" spans="1:11" ht="12.75">
      <c r="A957" s="27">
        <f t="shared" si="118"/>
        <v>93100000</v>
      </c>
      <c r="B957" s="27">
        <f t="shared" si="116"/>
        <v>99478140</v>
      </c>
      <c r="C957" s="28">
        <f t="shared" si="112"/>
        <v>-0.48664588837221157</v>
      </c>
      <c r="D957" s="27">
        <f t="shared" si="113"/>
        <v>109244.97021248228</v>
      </c>
      <c r="E957" s="29">
        <f t="shared" si="117"/>
        <v>2E-06</v>
      </c>
      <c r="F957" s="61">
        <v>1</v>
      </c>
      <c r="G957" s="27">
        <f t="shared" si="114"/>
        <v>260</v>
      </c>
      <c r="H957" s="30">
        <v>0</v>
      </c>
      <c r="I957" s="42">
        <f t="shared" si="115"/>
        <v>54.62248510624114</v>
      </c>
      <c r="K957" s="132">
        <f t="shared" si="119"/>
        <v>-0.04983422865471304</v>
      </c>
    </row>
    <row r="958" spans="1:11" ht="12.75">
      <c r="A958" s="27">
        <f t="shared" si="118"/>
        <v>93200000</v>
      </c>
      <c r="B958" s="27">
        <f t="shared" si="116"/>
        <v>99578140</v>
      </c>
      <c r="C958" s="28">
        <f t="shared" si="112"/>
        <v>-0.48725687651569605</v>
      </c>
      <c r="D958" s="27">
        <f t="shared" si="113"/>
        <v>109118.2834245882</v>
      </c>
      <c r="E958" s="29">
        <f t="shared" si="117"/>
        <v>2E-06</v>
      </c>
      <c r="F958" s="61">
        <v>1</v>
      </c>
      <c r="G958" s="27">
        <f t="shared" si="114"/>
        <v>260</v>
      </c>
      <c r="H958" s="30">
        <v>0</v>
      </c>
      <c r="I958" s="42">
        <f t="shared" si="115"/>
        <v>54.5591417122941</v>
      </c>
      <c r="K958" s="132">
        <f t="shared" si="119"/>
        <v>-0.04989679596202056</v>
      </c>
    </row>
    <row r="959" spans="1:11" ht="12.75">
      <c r="A959" s="27">
        <f t="shared" si="118"/>
        <v>93300000</v>
      </c>
      <c r="B959" s="27">
        <f t="shared" si="116"/>
        <v>99678140</v>
      </c>
      <c r="C959" s="28">
        <f t="shared" si="112"/>
        <v>-0.4878676209103015</v>
      </c>
      <c r="D959" s="27">
        <f t="shared" si="113"/>
        <v>108991.43784315152</v>
      </c>
      <c r="E959" s="29">
        <f t="shared" si="117"/>
        <v>2E-06</v>
      </c>
      <c r="F959" s="61">
        <v>1</v>
      </c>
      <c r="G959" s="27">
        <f t="shared" si="114"/>
        <v>260</v>
      </c>
      <c r="H959" s="30">
        <v>0</v>
      </c>
      <c r="I959" s="42">
        <f t="shared" si="115"/>
        <v>54.49571892157576</v>
      </c>
      <c r="K959" s="132">
        <f t="shared" si="119"/>
        <v>-0.04995933830859654</v>
      </c>
    </row>
    <row r="960" spans="1:11" ht="12.75">
      <c r="A960" s="27">
        <f t="shared" si="118"/>
        <v>93400000</v>
      </c>
      <c r="B960" s="27">
        <f t="shared" si="116"/>
        <v>99778140</v>
      </c>
      <c r="C960" s="28">
        <f t="shared" si="112"/>
        <v>-0.488478122533191</v>
      </c>
      <c r="D960" s="27">
        <f t="shared" si="113"/>
        <v>108864.43353129289</v>
      </c>
      <c r="E960" s="29">
        <f t="shared" si="117"/>
        <v>2E-06</v>
      </c>
      <c r="F960" s="61">
        <v>1</v>
      </c>
      <c r="G960" s="27">
        <f t="shared" si="114"/>
        <v>260</v>
      </c>
      <c r="H960" s="30">
        <v>0</v>
      </c>
      <c r="I960" s="42">
        <f t="shared" si="115"/>
        <v>54.432216765646444</v>
      </c>
      <c r="K960" s="132">
        <f t="shared" si="119"/>
        <v>-0.05002185579450589</v>
      </c>
    </row>
    <row r="961" spans="1:11" ht="12.75">
      <c r="A961" s="27">
        <f t="shared" si="118"/>
        <v>93500000</v>
      </c>
      <c r="B961" s="27">
        <f t="shared" si="116"/>
        <v>99878140</v>
      </c>
      <c r="C961" s="28">
        <f t="shared" si="112"/>
        <v>-0.48908838235663593</v>
      </c>
      <c r="D961" s="27">
        <f t="shared" si="113"/>
        <v>108737.27055188017</v>
      </c>
      <c r="E961" s="29">
        <f t="shared" si="117"/>
        <v>2E-06</v>
      </c>
      <c r="F961" s="61">
        <v>1</v>
      </c>
      <c r="G961" s="27">
        <f t="shared" si="114"/>
        <v>260</v>
      </c>
      <c r="H961" s="30">
        <v>0</v>
      </c>
      <c r="I961" s="42">
        <f t="shared" si="115"/>
        <v>54.368635275940086</v>
      </c>
      <c r="K961" s="132">
        <f t="shared" si="119"/>
        <v>-0.05008434851931255</v>
      </c>
    </row>
    <row r="962" spans="1:11" ht="12.75">
      <c r="A962" s="27">
        <f t="shared" si="118"/>
        <v>93600000</v>
      </c>
      <c r="B962" s="27">
        <f t="shared" si="116"/>
        <v>99978140</v>
      </c>
      <c r="C962" s="28">
        <f t="shared" si="112"/>
        <v>-0.48969840134804504</v>
      </c>
      <c r="D962" s="27">
        <f t="shared" si="113"/>
        <v>108609.94896752968</v>
      </c>
      <c r="E962" s="29">
        <f t="shared" si="117"/>
        <v>2E-06</v>
      </c>
      <c r="F962" s="61">
        <v>1</v>
      </c>
      <c r="G962" s="27">
        <f t="shared" si="114"/>
        <v>260</v>
      </c>
      <c r="H962" s="30">
        <v>0</v>
      </c>
      <c r="I962" s="42">
        <f t="shared" si="115"/>
        <v>54.30497448376484</v>
      </c>
      <c r="K962" s="132">
        <f t="shared" si="119"/>
        <v>-0.05014681658208255</v>
      </c>
    </row>
    <row r="963" spans="1:11" ht="12.75">
      <c r="A963" s="27">
        <f t="shared" si="118"/>
        <v>93700000</v>
      </c>
      <c r="B963" s="27">
        <f t="shared" si="116"/>
        <v>100078140</v>
      </c>
      <c r="C963" s="28">
        <f t="shared" si="112"/>
        <v>-0.49030818046999397</v>
      </c>
      <c r="D963" s="27">
        <f t="shared" si="113"/>
        <v>108482.46884060749</v>
      </c>
      <c r="E963" s="29">
        <f t="shared" si="117"/>
        <v>2E-06</v>
      </c>
      <c r="F963" s="61">
        <v>1</v>
      </c>
      <c r="G963" s="27">
        <f t="shared" si="114"/>
        <v>260</v>
      </c>
      <c r="H963" s="30">
        <v>0</v>
      </c>
      <c r="I963" s="42">
        <f t="shared" si="115"/>
        <v>54.24123442030374</v>
      </c>
      <c r="K963" s="132">
        <f t="shared" si="119"/>
        <v>-0.050209260081386986</v>
      </c>
    </row>
    <row r="964" spans="1:11" ht="12.75">
      <c r="A964" s="27">
        <f t="shared" si="118"/>
        <v>93800000</v>
      </c>
      <c r="B964" s="27">
        <f t="shared" si="116"/>
        <v>100178140</v>
      </c>
      <c r="C964" s="28">
        <f t="shared" si="112"/>
        <v>-0.4909177206802538</v>
      </c>
      <c r="D964" s="27">
        <f t="shared" si="113"/>
        <v>108354.83023323062</v>
      </c>
      <c r="E964" s="29">
        <f t="shared" si="117"/>
        <v>2E-06</v>
      </c>
      <c r="F964" s="61">
        <v>1</v>
      </c>
      <c r="G964" s="27">
        <f t="shared" si="114"/>
        <v>260</v>
      </c>
      <c r="H964" s="30">
        <v>0</v>
      </c>
      <c r="I964" s="42">
        <f t="shared" si="115"/>
        <v>54.17741511661531</v>
      </c>
      <c r="K964" s="132">
        <f t="shared" si="119"/>
        <v>-0.05027167911530492</v>
      </c>
    </row>
    <row r="965" spans="1:11" ht="12.75">
      <c r="A965" s="27">
        <f t="shared" si="118"/>
        <v>93900000</v>
      </c>
      <c r="B965" s="27">
        <f t="shared" si="116"/>
        <v>100278140</v>
      </c>
      <c r="C965" s="28">
        <f t="shared" si="112"/>
        <v>-0.4915270229318205</v>
      </c>
      <c r="D965" s="27">
        <f t="shared" si="113"/>
        <v>108227.03320726835</v>
      </c>
      <c r="E965" s="29">
        <f t="shared" si="117"/>
        <v>2E-06</v>
      </c>
      <c r="F965" s="61">
        <v>1</v>
      </c>
      <c r="G965" s="27">
        <f t="shared" si="114"/>
        <v>260</v>
      </c>
      <c r="H965" s="30">
        <v>0</v>
      </c>
      <c r="I965" s="42">
        <f t="shared" si="115"/>
        <v>54.11351660363418</v>
      </c>
      <c r="K965" s="132">
        <f t="shared" si="119"/>
        <v>-0.050334073781426465</v>
      </c>
    </row>
    <row r="966" spans="1:11" ht="12.75">
      <c r="A966" s="27">
        <f t="shared" si="118"/>
        <v>94000000</v>
      </c>
      <c r="B966" s="27">
        <f t="shared" si="116"/>
        <v>100378140</v>
      </c>
      <c r="C966" s="28">
        <f t="shared" si="112"/>
        <v>-0.49213608817294263</v>
      </c>
      <c r="D966" s="27">
        <f t="shared" si="113"/>
        <v>108099.07782434339</v>
      </c>
      <c r="E966" s="29">
        <f t="shared" si="117"/>
        <v>2E-06</v>
      </c>
      <c r="F966" s="61">
        <v>1</v>
      </c>
      <c r="G966" s="27">
        <f t="shared" si="114"/>
        <v>260</v>
      </c>
      <c r="H966" s="30">
        <v>0</v>
      </c>
      <c r="I966" s="42">
        <f t="shared" si="115"/>
        <v>54.0495389121717</v>
      </c>
      <c r="K966" s="132">
        <f t="shared" si="119"/>
        <v>-0.050396444176855563</v>
      </c>
    </row>
    <row r="967" spans="1:11" ht="12.75">
      <c r="A967" s="27">
        <f t="shared" si="118"/>
        <v>94100000</v>
      </c>
      <c r="B967" s="27">
        <f t="shared" si="116"/>
        <v>100478140</v>
      </c>
      <c r="C967" s="28">
        <f t="shared" si="112"/>
        <v>-0.49274491734715015</v>
      </c>
      <c r="D967" s="27">
        <f t="shared" si="113"/>
        <v>107970.96414583313</v>
      </c>
      <c r="E967" s="29">
        <f t="shared" si="117"/>
        <v>2E-06</v>
      </c>
      <c r="F967" s="61">
        <v>1</v>
      </c>
      <c r="G967" s="27">
        <f t="shared" si="114"/>
        <v>260</v>
      </c>
      <c r="H967" s="30">
        <v>0</v>
      </c>
      <c r="I967" s="42">
        <f t="shared" si="115"/>
        <v>53.98548207291657</v>
      </c>
      <c r="K967" s="132">
        <f t="shared" si="119"/>
        <v>-0.05045879039821295</v>
      </c>
    </row>
    <row r="968" spans="1:11" ht="12.75">
      <c r="A968" s="27">
        <f t="shared" si="118"/>
        <v>94200000</v>
      </c>
      <c r="B968" s="27">
        <f t="shared" si="116"/>
        <v>100578140</v>
      </c>
      <c r="C968" s="28">
        <f t="shared" si="112"/>
        <v>-0.4933535113932825</v>
      </c>
      <c r="D968" s="27">
        <f t="shared" si="113"/>
        <v>107842.69223287088</v>
      </c>
      <c r="E968" s="29">
        <f t="shared" si="117"/>
        <v>2E-06</v>
      </c>
      <c r="F968" s="61">
        <v>1</v>
      </c>
      <c r="G968" s="27">
        <f t="shared" si="114"/>
        <v>260</v>
      </c>
      <c r="H968" s="30">
        <v>0</v>
      </c>
      <c r="I968" s="42">
        <f t="shared" si="115"/>
        <v>53.92134611643544</v>
      </c>
      <c r="K968" s="132">
        <f t="shared" si="119"/>
        <v>-0.05052111254163905</v>
      </c>
    </row>
    <row r="969" spans="1:11" ht="12.75">
      <c r="A969" s="27">
        <f t="shared" si="118"/>
        <v>94300000</v>
      </c>
      <c r="B969" s="27">
        <f t="shared" si="116"/>
        <v>100678140</v>
      </c>
      <c r="C969" s="28">
        <f t="shared" si="112"/>
        <v>-0.4939618712455166</v>
      </c>
      <c r="D969" s="27">
        <f t="shared" si="113"/>
        <v>107714.26214634704</v>
      </c>
      <c r="E969" s="29">
        <f t="shared" si="117"/>
        <v>2E-06</v>
      </c>
      <c r="F969" s="61">
        <v>1</v>
      </c>
      <c r="G969" s="27">
        <f t="shared" si="114"/>
        <v>260</v>
      </c>
      <c r="H969" s="30">
        <v>0</v>
      </c>
      <c r="I969" s="42">
        <f t="shared" si="115"/>
        <v>53.85713107317352</v>
      </c>
      <c r="K969" s="132">
        <f t="shared" si="119"/>
        <v>-0.05058341070279683</v>
      </c>
    </row>
    <row r="970" spans="1:11" ht="12.75">
      <c r="A970" s="27">
        <f t="shared" si="118"/>
        <v>94400000</v>
      </c>
      <c r="B970" s="27">
        <f t="shared" si="116"/>
        <v>100778140</v>
      </c>
      <c r="C970" s="28">
        <f t="shared" si="112"/>
        <v>-0.4945699978333946</v>
      </c>
      <c r="D970" s="27">
        <f t="shared" si="113"/>
        <v>107585.67394691036</v>
      </c>
      <c r="E970" s="29">
        <f t="shared" si="117"/>
        <v>2E-06</v>
      </c>
      <c r="F970" s="61">
        <v>1</v>
      </c>
      <c r="G970" s="27">
        <f t="shared" si="114"/>
        <v>260</v>
      </c>
      <c r="H970" s="30">
        <v>0</v>
      </c>
      <c r="I970" s="42">
        <f t="shared" si="115"/>
        <v>53.79283697345519</v>
      </c>
      <c r="K970" s="132">
        <f t="shared" si="119"/>
        <v>-0.050645684976874626</v>
      </c>
    </row>
    <row r="971" spans="1:11" ht="12.75">
      <c r="A971" s="27">
        <f t="shared" si="118"/>
        <v>94500000</v>
      </c>
      <c r="B971" s="27">
        <f t="shared" si="116"/>
        <v>100878140</v>
      </c>
      <c r="C971" s="28">
        <f t="shared" si="112"/>
        <v>-0.49517789208185115</v>
      </c>
      <c r="D971" s="27">
        <f t="shared" si="113"/>
        <v>107456.92769496908</v>
      </c>
      <c r="E971" s="29">
        <f t="shared" si="117"/>
        <v>2E-06</v>
      </c>
      <c r="F971" s="61">
        <v>1</v>
      </c>
      <c r="G971" s="27">
        <f t="shared" si="114"/>
        <v>260</v>
      </c>
      <c r="H971" s="30">
        <v>0</v>
      </c>
      <c r="I971" s="42">
        <f t="shared" si="115"/>
        <v>53.72846384748454</v>
      </c>
      <c r="K971" s="132">
        <f t="shared" si="119"/>
        <v>-0.050707935458588954</v>
      </c>
    </row>
    <row r="972" spans="1:11" ht="12.75">
      <c r="A972" s="27">
        <f t="shared" si="118"/>
        <v>94600000</v>
      </c>
      <c r="B972" s="27">
        <f t="shared" si="116"/>
        <v>100978140</v>
      </c>
      <c r="C972" s="28">
        <f t="shared" si="112"/>
        <v>-0.4957855549112414</v>
      </c>
      <c r="D972" s="27">
        <f t="shared" si="113"/>
        <v>107328.02345069216</v>
      </c>
      <c r="E972" s="29">
        <f t="shared" si="117"/>
        <v>2E-06</v>
      </c>
      <c r="F972" s="61">
        <v>1</v>
      </c>
      <c r="G972" s="27">
        <f t="shared" si="114"/>
        <v>260</v>
      </c>
      <c r="H972" s="30">
        <v>0</v>
      </c>
      <c r="I972" s="42">
        <f t="shared" si="115"/>
        <v>53.66401172534608</v>
      </c>
      <c r="K972" s="132">
        <f t="shared" si="119"/>
        <v>-0.05077016224218738</v>
      </c>
    </row>
    <row r="973" spans="1:11" ht="12.75">
      <c r="A973" s="27">
        <f t="shared" si="118"/>
        <v>94700000</v>
      </c>
      <c r="B973" s="27">
        <f t="shared" si="116"/>
        <v>101078140</v>
      </c>
      <c r="C973" s="28">
        <f t="shared" si="112"/>
        <v>-0.49639298723736747</v>
      </c>
      <c r="D973" s="27">
        <f t="shared" si="113"/>
        <v>107198.96127401043</v>
      </c>
      <c r="E973" s="29">
        <f t="shared" si="117"/>
        <v>2E-06</v>
      </c>
      <c r="F973" s="61">
        <v>1</v>
      </c>
      <c r="G973" s="27">
        <f t="shared" si="114"/>
        <v>260</v>
      </c>
      <c r="H973" s="30">
        <v>0</v>
      </c>
      <c r="I973" s="42">
        <f t="shared" si="115"/>
        <v>53.59948063700522</v>
      </c>
      <c r="K973" s="132">
        <f t="shared" si="119"/>
        <v>-0.05083236542145123</v>
      </c>
    </row>
    <row r="974" spans="1:11" ht="12.75">
      <c r="A974" s="27">
        <f t="shared" si="118"/>
        <v>94800000</v>
      </c>
      <c r="B974" s="27">
        <f t="shared" si="116"/>
        <v>101178140</v>
      </c>
      <c r="C974" s="28">
        <f t="shared" si="112"/>
        <v>-0.49700018997150597</v>
      </c>
      <c r="D974" s="27">
        <f t="shared" si="113"/>
        <v>107069.74122461784</v>
      </c>
      <c r="E974" s="29">
        <f t="shared" si="117"/>
        <v>2E-06</v>
      </c>
      <c r="F974" s="61">
        <v>1</v>
      </c>
      <c r="G974" s="27">
        <f t="shared" si="114"/>
        <v>260</v>
      </c>
      <c r="H974" s="30">
        <v>0</v>
      </c>
      <c r="I974" s="42">
        <f t="shared" si="115"/>
        <v>53.53487061230892</v>
      </c>
      <c r="K974" s="132">
        <f t="shared" si="119"/>
        <v>-0.05089454508969839</v>
      </c>
    </row>
    <row r="975" spans="1:11" ht="12.75">
      <c r="A975" s="27">
        <f t="shared" si="118"/>
        <v>94900000</v>
      </c>
      <c r="B975" s="27">
        <f t="shared" si="116"/>
        <v>101278140</v>
      </c>
      <c r="C975" s="28">
        <f t="shared" si="112"/>
        <v>-0.4976071640204345</v>
      </c>
      <c r="D975" s="27">
        <f t="shared" si="113"/>
        <v>106940.36336197253</v>
      </c>
      <c r="E975" s="29">
        <f t="shared" si="117"/>
        <v>2E-06</v>
      </c>
      <c r="F975" s="61">
        <v>1</v>
      </c>
      <c r="G975" s="27">
        <f t="shared" si="114"/>
        <v>260</v>
      </c>
      <c r="H975" s="30">
        <v>0</v>
      </c>
      <c r="I975" s="42">
        <f t="shared" si="115"/>
        <v>53.470181680986265</v>
      </c>
      <c r="K975" s="132">
        <f t="shared" si="119"/>
        <v>-0.05095670133978602</v>
      </c>
    </row>
    <row r="976" spans="1:11" ht="12.75">
      <c r="A976" s="27">
        <f t="shared" si="118"/>
        <v>95000000</v>
      </c>
      <c r="B976" s="27">
        <f t="shared" si="116"/>
        <v>101378140</v>
      </c>
      <c r="C976" s="28">
        <f t="shared" si="112"/>
        <v>-0.4982139102864586</v>
      </c>
      <c r="D976" s="27">
        <f t="shared" si="113"/>
        <v>106810.82774529805</v>
      </c>
      <c r="E976" s="29">
        <f t="shared" si="117"/>
        <v>2E-06</v>
      </c>
      <c r="F976" s="61">
        <v>1</v>
      </c>
      <c r="G976" s="27">
        <f t="shared" si="114"/>
        <v>260</v>
      </c>
      <c r="H976" s="30">
        <v>0</v>
      </c>
      <c r="I976" s="42">
        <f t="shared" si="115"/>
        <v>53.405413872649035</v>
      </c>
      <c r="K976" s="132">
        <f t="shared" si="119"/>
        <v>-0.051018834264113355</v>
      </c>
    </row>
    <row r="977" spans="1:11" ht="12.75">
      <c r="A977" s="27">
        <f t="shared" si="118"/>
        <v>95100000</v>
      </c>
      <c r="B977" s="27">
        <f t="shared" si="116"/>
        <v>101478140</v>
      </c>
      <c r="C977" s="28">
        <f t="shared" si="112"/>
        <v>-0.49882042966743795</v>
      </c>
      <c r="D977" s="27">
        <f t="shared" si="113"/>
        <v>106681.13443358452</v>
      </c>
      <c r="E977" s="29">
        <f t="shared" si="117"/>
        <v>2E-06</v>
      </c>
      <c r="F977" s="61">
        <v>1</v>
      </c>
      <c r="G977" s="27">
        <f t="shared" si="114"/>
        <v>260</v>
      </c>
      <c r="H977" s="30">
        <v>0</v>
      </c>
      <c r="I977" s="42">
        <f t="shared" si="115"/>
        <v>53.34056721679226</v>
      </c>
      <c r="K977" s="132">
        <f t="shared" si="119"/>
        <v>-0.051080943954624335</v>
      </c>
    </row>
    <row r="978" spans="1:11" ht="12.75">
      <c r="A978" s="27">
        <f t="shared" si="118"/>
        <v>95200000</v>
      </c>
      <c r="B978" s="27">
        <f t="shared" si="116"/>
        <v>101578140</v>
      </c>
      <c r="C978" s="28">
        <f t="shared" si="112"/>
        <v>-0.4994267230568125</v>
      </c>
      <c r="D978" s="27">
        <f t="shared" si="113"/>
        <v>106551.28348558975</v>
      </c>
      <c r="E978" s="29">
        <f t="shared" si="117"/>
        <v>2E-06</v>
      </c>
      <c r="F978" s="61">
        <v>1</v>
      </c>
      <c r="G978" s="27">
        <f t="shared" si="114"/>
        <v>260</v>
      </c>
      <c r="H978" s="30">
        <v>0</v>
      </c>
      <c r="I978" s="42">
        <f t="shared" si="115"/>
        <v>53.275641742794875</v>
      </c>
      <c r="K978" s="132">
        <f t="shared" si="119"/>
        <v>-0.05114303050281032</v>
      </c>
    </row>
    <row r="979" spans="1:11" ht="12.75">
      <c r="A979" s="27">
        <f t="shared" si="118"/>
        <v>95300000</v>
      </c>
      <c r="B979" s="27">
        <f t="shared" si="116"/>
        <v>101678140</v>
      </c>
      <c r="C979" s="28">
        <f t="shared" si="112"/>
        <v>-0.5000327913436288</v>
      </c>
      <c r="D979" s="27">
        <f t="shared" si="113"/>
        <v>106421.2749598404</v>
      </c>
      <c r="E979" s="29">
        <f t="shared" si="117"/>
        <v>2E-06</v>
      </c>
      <c r="F979" s="61">
        <v>1</v>
      </c>
      <c r="G979" s="27">
        <f t="shared" si="114"/>
        <v>260</v>
      </c>
      <c r="H979" s="30">
        <v>0</v>
      </c>
      <c r="I979" s="42">
        <f t="shared" si="115"/>
        <v>53.2106374799202</v>
      </c>
      <c r="K979" s="132">
        <f t="shared" si="119"/>
        <v>-0.05120509399971276</v>
      </c>
    </row>
    <row r="980" spans="1:11" ht="12.75">
      <c r="A980" s="27">
        <f t="shared" si="118"/>
        <v>95400000</v>
      </c>
      <c r="B980" s="27">
        <f t="shared" si="116"/>
        <v>101778140</v>
      </c>
      <c r="C980" s="28">
        <f t="shared" si="112"/>
        <v>-0.500638635412566</v>
      </c>
      <c r="D980" s="27">
        <f t="shared" si="113"/>
        <v>106291.10891463314</v>
      </c>
      <c r="E980" s="29">
        <f t="shared" si="117"/>
        <v>2E-06</v>
      </c>
      <c r="F980" s="61">
        <v>1</v>
      </c>
      <c r="G980" s="27">
        <f t="shared" si="114"/>
        <v>260</v>
      </c>
      <c r="H980" s="30">
        <v>0</v>
      </c>
      <c r="I980" s="42">
        <f t="shared" si="115"/>
        <v>53.14555445731657</v>
      </c>
      <c r="K980" s="132">
        <f t="shared" si="119"/>
        <v>-0.05126713453592587</v>
      </c>
    </row>
    <row r="981" spans="1:11" ht="12.75">
      <c r="A981" s="27">
        <f t="shared" si="118"/>
        <v>95500000</v>
      </c>
      <c r="B981" s="27">
        <f t="shared" si="116"/>
        <v>101878140</v>
      </c>
      <c r="C981" s="28">
        <f t="shared" si="112"/>
        <v>-0.5012442561439615</v>
      </c>
      <c r="D981" s="27">
        <f t="shared" si="113"/>
        <v>106160.7854080357</v>
      </c>
      <c r="E981" s="29">
        <f t="shared" si="117"/>
        <v>2E-06</v>
      </c>
      <c r="F981" s="61">
        <v>1</v>
      </c>
      <c r="G981" s="27">
        <f t="shared" si="114"/>
        <v>260</v>
      </c>
      <c r="H981" s="30">
        <v>0</v>
      </c>
      <c r="I981" s="42">
        <f t="shared" si="115"/>
        <v>53.080392704017854</v>
      </c>
      <c r="K981" s="132">
        <f t="shared" si="119"/>
        <v>-0.05132915220159926</v>
      </c>
    </row>
    <row r="982" spans="1:11" ht="12.75">
      <c r="A982" s="27">
        <f t="shared" si="118"/>
        <v>95600000</v>
      </c>
      <c r="B982" s="27">
        <f t="shared" si="116"/>
        <v>101978140</v>
      </c>
      <c r="C982" s="28">
        <f t="shared" si="112"/>
        <v>-0.5018496544138357</v>
      </c>
      <c r="D982" s="27">
        <f t="shared" si="113"/>
        <v>106030.30449788811</v>
      </c>
      <c r="E982" s="29">
        <f t="shared" si="117"/>
        <v>2E-06</v>
      </c>
      <c r="F982" s="61">
        <v>1</v>
      </c>
      <c r="G982" s="27">
        <f t="shared" si="114"/>
        <v>260</v>
      </c>
      <c r="H982" s="30">
        <v>0</v>
      </c>
      <c r="I982" s="42">
        <f t="shared" si="115"/>
        <v>53.015152248944055</v>
      </c>
      <c r="K982" s="132">
        <f t="shared" si="119"/>
        <v>-0.05139114708644046</v>
      </c>
    </row>
    <row r="983" spans="1:11" ht="12.75">
      <c r="A983" s="27">
        <f t="shared" si="118"/>
        <v>95700000</v>
      </c>
      <c r="B983" s="27">
        <f t="shared" si="116"/>
        <v>102078140</v>
      </c>
      <c r="C983" s="28">
        <f t="shared" si="112"/>
        <v>-0.502454831093919</v>
      </c>
      <c r="D983" s="27">
        <f t="shared" si="113"/>
        <v>105899.66624180369</v>
      </c>
      <c r="E983" s="29">
        <f t="shared" si="117"/>
        <v>2E-06</v>
      </c>
      <c r="F983" s="61">
        <v>1</v>
      </c>
      <c r="G983" s="27">
        <f t="shared" si="114"/>
        <v>260</v>
      </c>
      <c r="H983" s="30">
        <v>0</v>
      </c>
      <c r="I983" s="42">
        <f t="shared" si="115"/>
        <v>52.94983312090185</v>
      </c>
      <c r="K983" s="132">
        <f t="shared" si="119"/>
        <v>-0.051453119279717685</v>
      </c>
    </row>
    <row r="984" spans="1:11" ht="12.75">
      <c r="A984" s="27">
        <f t="shared" si="118"/>
        <v>95800000</v>
      </c>
      <c r="B984" s="27">
        <f t="shared" si="116"/>
        <v>102178140</v>
      </c>
      <c r="C984" s="28">
        <f t="shared" si="112"/>
        <v>-0.5030597870516754</v>
      </c>
      <c r="D984" s="27">
        <f t="shared" si="113"/>
        <v>105768.87069717025</v>
      </c>
      <c r="E984" s="29">
        <f t="shared" si="117"/>
        <v>2E-06</v>
      </c>
      <c r="F984" s="61">
        <v>1</v>
      </c>
      <c r="G984" s="27">
        <f t="shared" si="114"/>
        <v>260</v>
      </c>
      <c r="H984" s="30">
        <v>0</v>
      </c>
      <c r="I984" s="42">
        <f t="shared" si="115"/>
        <v>52.88443534858513</v>
      </c>
      <c r="K984" s="132">
        <f t="shared" si="119"/>
        <v>-0.051515068870262276</v>
      </c>
    </row>
    <row r="985" spans="1:11" ht="12.75">
      <c r="A985" s="27">
        <f t="shared" si="118"/>
        <v>95900000</v>
      </c>
      <c r="B985" s="27">
        <f t="shared" si="116"/>
        <v>102278140</v>
      </c>
      <c r="C985" s="28">
        <f t="shared" si="112"/>
        <v>-0.5036645231503285</v>
      </c>
      <c r="D985" s="27">
        <f t="shared" si="113"/>
        <v>105637.91792115117</v>
      </c>
      <c r="E985" s="29">
        <f t="shared" si="117"/>
        <v>2E-06</v>
      </c>
      <c r="F985" s="61">
        <v>1</v>
      </c>
      <c r="G985" s="27">
        <f t="shared" si="114"/>
        <v>260</v>
      </c>
      <c r="H985" s="30">
        <v>0</v>
      </c>
      <c r="I985" s="42">
        <f t="shared" si="115"/>
        <v>52.818958960575586</v>
      </c>
      <c r="K985" s="132">
        <f t="shared" si="119"/>
        <v>-0.051576995946471305</v>
      </c>
    </row>
    <row r="986" spans="1:11" ht="12.75">
      <c r="A986" s="27">
        <f t="shared" si="118"/>
        <v>96000000</v>
      </c>
      <c r="B986" s="27">
        <f t="shared" si="116"/>
        <v>102378140</v>
      </c>
      <c r="C986" s="28">
        <f aca="true" t="shared" si="120" ref="C986:C1049">$B$3*$B$4/($B986-0.5*$B$9)^2-$B$8*($B986-0.5*$B$9)</f>
        <v>-0.5042690402488857</v>
      </c>
      <c r="D986" s="27">
        <f aca="true" t="shared" si="121" ref="D986:D1049">(G986+H986)*C986+D985</f>
        <v>105506.80797068645</v>
      </c>
      <c r="E986" s="29">
        <f t="shared" si="117"/>
        <v>2E-06</v>
      </c>
      <c r="F986" s="61">
        <v>1</v>
      </c>
      <c r="G986" s="27">
        <f aca="true" t="shared" si="122" ref="G986:G1049">E986*$B$6*$B$9</f>
        <v>260</v>
      </c>
      <c r="H986" s="30">
        <v>0</v>
      </c>
      <c r="I986" s="42">
        <f aca="true" t="shared" si="123" ref="I986:I1049">D986/E986/1000000000</f>
        <v>52.75340398534323</v>
      </c>
      <c r="K986" s="132">
        <f t="shared" si="119"/>
        <v>-0.05163890059631013</v>
      </c>
    </row>
    <row r="987" spans="1:11" ht="12.75">
      <c r="A987" s="27">
        <f t="shared" si="118"/>
        <v>96100000</v>
      </c>
      <c r="B987" s="27">
        <f aca="true" t="shared" si="124" ref="B987:B1050">$B$5+A987</f>
        <v>102478140</v>
      </c>
      <c r="C987" s="28">
        <f t="shared" si="120"/>
        <v>-0.504873339202164</v>
      </c>
      <c r="D987" s="27">
        <f t="shared" si="121"/>
        <v>105375.54090249389</v>
      </c>
      <c r="E987" s="29">
        <f aca="true" t="shared" si="125" ref="E987:E1050">F987*$D$13/1000000</f>
        <v>2E-06</v>
      </c>
      <c r="F987" s="61">
        <v>1</v>
      </c>
      <c r="G987" s="27">
        <f t="shared" si="122"/>
        <v>260</v>
      </c>
      <c r="H987" s="30">
        <v>0</v>
      </c>
      <c r="I987" s="42">
        <f t="shared" si="123"/>
        <v>52.68777045124695</v>
      </c>
      <c r="K987" s="132">
        <f t="shared" si="119"/>
        <v>-0.05170078290731497</v>
      </c>
    </row>
    <row r="988" spans="1:11" ht="12.75">
      <c r="A988" s="27">
        <f aca="true" t="shared" si="126" ref="A988:A1051">A987+100000</f>
        <v>96200000</v>
      </c>
      <c r="B988" s="27">
        <f t="shared" si="124"/>
        <v>102578140</v>
      </c>
      <c r="C988" s="28">
        <f t="shared" si="120"/>
        <v>-0.5054774208608128</v>
      </c>
      <c r="D988" s="27">
        <f t="shared" si="121"/>
        <v>105244.11677307007</v>
      </c>
      <c r="E988" s="29">
        <f t="shared" si="125"/>
        <v>2E-06</v>
      </c>
      <c r="F988" s="61">
        <v>1</v>
      </c>
      <c r="G988" s="27">
        <f t="shared" si="122"/>
        <v>260</v>
      </c>
      <c r="H988" s="30">
        <v>0</v>
      </c>
      <c r="I988" s="42">
        <f t="shared" si="123"/>
        <v>52.62205838653503</v>
      </c>
      <c r="K988" s="132">
        <f aca="true" t="shared" si="127" ref="K988:K1051">C988/$C$26</f>
        <v>-0.05176264296659527</v>
      </c>
    </row>
    <row r="989" spans="1:11" ht="12.75">
      <c r="A989" s="27">
        <f t="shared" si="126"/>
        <v>96300000</v>
      </c>
      <c r="B989" s="27">
        <f t="shared" si="124"/>
        <v>102678140</v>
      </c>
      <c r="C989" s="28">
        <f t="shared" si="120"/>
        <v>-0.5060812860713397</v>
      </c>
      <c r="D989" s="27">
        <f t="shared" si="121"/>
        <v>105112.53563869152</v>
      </c>
      <c r="E989" s="29">
        <f t="shared" si="125"/>
        <v>2E-06</v>
      </c>
      <c r="F989" s="61">
        <v>1</v>
      </c>
      <c r="G989" s="27">
        <f t="shared" si="122"/>
        <v>260</v>
      </c>
      <c r="H989" s="30">
        <v>0</v>
      </c>
      <c r="I989" s="42">
        <f t="shared" si="123"/>
        <v>52.55626781934576</v>
      </c>
      <c r="K989" s="132">
        <f t="shared" si="127"/>
        <v>-0.05182448086083637</v>
      </c>
    </row>
    <row r="990" spans="1:11" ht="12.75">
      <c r="A990" s="27">
        <f t="shared" si="126"/>
        <v>96400000</v>
      </c>
      <c r="B990" s="27">
        <f t="shared" si="124"/>
        <v>102778140</v>
      </c>
      <c r="C990" s="28">
        <f t="shared" si="120"/>
        <v>-0.5066849356761344</v>
      </c>
      <c r="D990" s="27">
        <f t="shared" si="121"/>
        <v>104980.79755541573</v>
      </c>
      <c r="E990" s="29">
        <f t="shared" si="125"/>
        <v>2E-06</v>
      </c>
      <c r="F990" s="61">
        <v>1</v>
      </c>
      <c r="G990" s="27">
        <f t="shared" si="122"/>
        <v>260</v>
      </c>
      <c r="H990" s="30">
        <v>0</v>
      </c>
      <c r="I990" s="42">
        <f t="shared" si="123"/>
        <v>52.490398777707874</v>
      </c>
      <c r="K990" s="132">
        <f t="shared" si="127"/>
        <v>-0.05188629667630187</v>
      </c>
    </row>
    <row r="991" spans="1:11" ht="12.75">
      <c r="A991" s="27">
        <f t="shared" si="126"/>
        <v>96500000</v>
      </c>
      <c r="B991" s="27">
        <f t="shared" si="124"/>
        <v>102878140</v>
      </c>
      <c r="C991" s="28">
        <f t="shared" si="120"/>
        <v>-0.5072883705134917</v>
      </c>
      <c r="D991" s="27">
        <f t="shared" si="121"/>
        <v>104848.90257908222</v>
      </c>
      <c r="E991" s="29">
        <f t="shared" si="125"/>
        <v>2E-06</v>
      </c>
      <c r="F991" s="61">
        <v>1</v>
      </c>
      <c r="G991" s="27">
        <f t="shared" si="122"/>
        <v>260</v>
      </c>
      <c r="H991" s="30">
        <v>0</v>
      </c>
      <c r="I991" s="42">
        <f t="shared" si="123"/>
        <v>52.42445128954112</v>
      </c>
      <c r="K991" s="132">
        <f t="shared" si="127"/>
        <v>-0.0519480904988361</v>
      </c>
    </row>
    <row r="992" spans="1:11" ht="12.75">
      <c r="A992" s="27">
        <f t="shared" si="126"/>
        <v>96600000</v>
      </c>
      <c r="B992" s="27">
        <f t="shared" si="124"/>
        <v>102978140</v>
      </c>
      <c r="C992" s="28">
        <f t="shared" si="120"/>
        <v>-0.507891591417637</v>
      </c>
      <c r="D992" s="27">
        <f t="shared" si="121"/>
        <v>104716.85076531363</v>
      </c>
      <c r="E992" s="29">
        <f t="shared" si="125"/>
        <v>2E-06</v>
      </c>
      <c r="F992" s="61">
        <v>1</v>
      </c>
      <c r="G992" s="27">
        <f t="shared" si="122"/>
        <v>260</v>
      </c>
      <c r="H992" s="30">
        <v>0</v>
      </c>
      <c r="I992" s="42">
        <f t="shared" si="123"/>
        <v>52.35842538265682</v>
      </c>
      <c r="K992" s="132">
        <f t="shared" si="127"/>
        <v>-0.05200986241386661</v>
      </c>
    </row>
    <row r="993" spans="1:11" ht="12.75">
      <c r="A993" s="27">
        <f t="shared" si="126"/>
        <v>96700000</v>
      </c>
      <c r="B993" s="27">
        <f t="shared" si="124"/>
        <v>103078140</v>
      </c>
      <c r="C993" s="28">
        <f t="shared" si="120"/>
        <v>-0.5084945992187484</v>
      </c>
      <c r="D993" s="27">
        <f t="shared" si="121"/>
        <v>104584.64216951675</v>
      </c>
      <c r="E993" s="29">
        <f t="shared" si="125"/>
        <v>2E-06</v>
      </c>
      <c r="F993" s="61">
        <v>1</v>
      </c>
      <c r="G993" s="27">
        <f t="shared" si="122"/>
        <v>260</v>
      </c>
      <c r="H993" s="30">
        <v>0</v>
      </c>
      <c r="I993" s="42">
        <f t="shared" si="123"/>
        <v>52.29232108475838</v>
      </c>
      <c r="K993" s="132">
        <f t="shared" si="127"/>
        <v>-0.052071612506406545</v>
      </c>
    </row>
    <row r="994" spans="1:11" ht="12.75">
      <c r="A994" s="27">
        <f t="shared" si="126"/>
        <v>96800000</v>
      </c>
      <c r="B994" s="27">
        <f t="shared" si="124"/>
        <v>103178140</v>
      </c>
      <c r="C994" s="28">
        <f t="shared" si="120"/>
        <v>-0.5090973947429815</v>
      </c>
      <c r="D994" s="27">
        <f t="shared" si="121"/>
        <v>104452.27684688357</v>
      </c>
      <c r="E994" s="29">
        <f t="shared" si="125"/>
        <v>2E-06</v>
      </c>
      <c r="F994" s="61">
        <v>1</v>
      </c>
      <c r="G994" s="27">
        <f t="shared" si="122"/>
        <v>260</v>
      </c>
      <c r="H994" s="30">
        <v>0</v>
      </c>
      <c r="I994" s="42">
        <f t="shared" si="123"/>
        <v>52.22613842344179</v>
      </c>
      <c r="K994" s="132">
        <f t="shared" si="127"/>
        <v>-0.0521333408610571</v>
      </c>
    </row>
    <row r="995" spans="1:11" ht="12.75">
      <c r="A995" s="27">
        <f t="shared" si="126"/>
        <v>96900000</v>
      </c>
      <c r="B995" s="27">
        <f t="shared" si="124"/>
        <v>103278140</v>
      </c>
      <c r="C995" s="28">
        <f t="shared" si="120"/>
        <v>-0.5096999788124923</v>
      </c>
      <c r="D995" s="27">
        <f t="shared" si="121"/>
        <v>104319.75485239232</v>
      </c>
      <c r="E995" s="29">
        <f t="shared" si="125"/>
        <v>2E-06</v>
      </c>
      <c r="F995" s="61">
        <v>1</v>
      </c>
      <c r="G995" s="27">
        <f t="shared" si="122"/>
        <v>260</v>
      </c>
      <c r="H995" s="30">
        <v>0</v>
      </c>
      <c r="I995" s="42">
        <f t="shared" si="123"/>
        <v>52.15987742619616</v>
      </c>
      <c r="K995" s="132">
        <f t="shared" si="127"/>
        <v>-0.052195047562009884</v>
      </c>
    </row>
    <row r="996" spans="1:11" ht="12.75">
      <c r="A996" s="27">
        <f t="shared" si="126"/>
        <v>97000000</v>
      </c>
      <c r="B996" s="27">
        <f t="shared" si="124"/>
        <v>103378140</v>
      </c>
      <c r="C996" s="28">
        <f t="shared" si="120"/>
        <v>-0.5103023522454598</v>
      </c>
      <c r="D996" s="27">
        <f t="shared" si="121"/>
        <v>104187.0762408085</v>
      </c>
      <c r="E996" s="29">
        <f t="shared" si="125"/>
        <v>2E-06</v>
      </c>
      <c r="F996" s="61">
        <v>1</v>
      </c>
      <c r="G996" s="27">
        <f t="shared" si="122"/>
        <v>260</v>
      </c>
      <c r="H996" s="30">
        <v>0</v>
      </c>
      <c r="I996" s="42">
        <f t="shared" si="123"/>
        <v>52.093538120404254</v>
      </c>
      <c r="K996" s="132">
        <f t="shared" si="127"/>
        <v>-0.05225673269304929</v>
      </c>
    </row>
    <row r="997" spans="1:11" ht="12.75">
      <c r="A997" s="27">
        <f t="shared" si="126"/>
        <v>97100000</v>
      </c>
      <c r="B997" s="27">
        <f t="shared" si="124"/>
        <v>103478140</v>
      </c>
      <c r="C997" s="28">
        <f t="shared" si="120"/>
        <v>-0.5109045158561101</v>
      </c>
      <c r="D997" s="27">
        <f t="shared" si="121"/>
        <v>104054.2410666859</v>
      </c>
      <c r="E997" s="29">
        <f t="shared" si="125"/>
        <v>2E-06</v>
      </c>
      <c r="F997" s="61">
        <v>1</v>
      </c>
      <c r="G997" s="27">
        <f t="shared" si="122"/>
        <v>260</v>
      </c>
      <c r="H997" s="30">
        <v>0</v>
      </c>
      <c r="I997" s="42">
        <f t="shared" si="123"/>
        <v>52.02712053334296</v>
      </c>
      <c r="K997" s="132">
        <f t="shared" si="127"/>
        <v>-0.05231839633755488</v>
      </c>
    </row>
    <row r="998" spans="1:11" ht="12.75">
      <c r="A998" s="27">
        <f t="shared" si="126"/>
        <v>97200000</v>
      </c>
      <c r="B998" s="27">
        <f t="shared" si="124"/>
        <v>103578140</v>
      </c>
      <c r="C998" s="28">
        <f t="shared" si="120"/>
        <v>-0.5115064704547385</v>
      </c>
      <c r="D998" s="27">
        <f t="shared" si="121"/>
        <v>103921.24938436768</v>
      </c>
      <c r="E998" s="29">
        <f t="shared" si="125"/>
        <v>2E-06</v>
      </c>
      <c r="F998" s="61">
        <v>1</v>
      </c>
      <c r="G998" s="27">
        <f t="shared" si="122"/>
        <v>260</v>
      </c>
      <c r="H998" s="30">
        <v>0</v>
      </c>
      <c r="I998" s="42">
        <f t="shared" si="123"/>
        <v>51.960624692183835</v>
      </c>
      <c r="K998" s="132">
        <f t="shared" si="127"/>
        <v>-0.05238003857850373</v>
      </c>
    </row>
    <row r="999" spans="1:11" ht="12.75">
      <c r="A999" s="27">
        <f t="shared" si="126"/>
        <v>97300000</v>
      </c>
      <c r="B999" s="27">
        <f t="shared" si="124"/>
        <v>103678140</v>
      </c>
      <c r="C999" s="28">
        <f t="shared" si="120"/>
        <v>-0.5121082168477328</v>
      </c>
      <c r="D999" s="27">
        <f t="shared" si="121"/>
        <v>103788.10124798727</v>
      </c>
      <c r="E999" s="29">
        <f t="shared" si="125"/>
        <v>2E-06</v>
      </c>
      <c r="F999" s="61">
        <v>1</v>
      </c>
      <c r="G999" s="27">
        <f t="shared" si="122"/>
        <v>260</v>
      </c>
      <c r="H999" s="30">
        <v>0</v>
      </c>
      <c r="I999" s="42">
        <f t="shared" si="123"/>
        <v>51.894050623993635</v>
      </c>
      <c r="K999" s="132">
        <f t="shared" si="127"/>
        <v>-0.05244165949847272</v>
      </c>
    </row>
    <row r="1000" spans="1:11" ht="12.75">
      <c r="A1000" s="27">
        <f t="shared" si="126"/>
        <v>97400000</v>
      </c>
      <c r="B1000" s="27">
        <f t="shared" si="124"/>
        <v>103778140</v>
      </c>
      <c r="C1000" s="28">
        <f t="shared" si="120"/>
        <v>-0.5127097558375954</v>
      </c>
      <c r="D1000" s="27">
        <f t="shared" si="121"/>
        <v>103654.7967114695</v>
      </c>
      <c r="E1000" s="29">
        <f t="shared" si="125"/>
        <v>2E-06</v>
      </c>
      <c r="F1000" s="61">
        <v>1</v>
      </c>
      <c r="G1000" s="27">
        <f t="shared" si="122"/>
        <v>260</v>
      </c>
      <c r="H1000" s="30">
        <v>0</v>
      </c>
      <c r="I1000" s="42">
        <f t="shared" si="123"/>
        <v>51.82739835573476</v>
      </c>
      <c r="K1000" s="132">
        <f t="shared" si="127"/>
        <v>-0.05250325917964091</v>
      </c>
    </row>
    <row r="1001" spans="1:11" ht="12.75">
      <c r="A1001" s="27">
        <f t="shared" si="126"/>
        <v>97500000</v>
      </c>
      <c r="B1001" s="27">
        <f t="shared" si="124"/>
        <v>103878140</v>
      </c>
      <c r="C1001" s="28">
        <f t="shared" si="120"/>
        <v>-0.5133110882229663</v>
      </c>
      <c r="D1001" s="27">
        <f t="shared" si="121"/>
        <v>103521.33582853153</v>
      </c>
      <c r="E1001" s="29">
        <f t="shared" si="125"/>
        <v>2E-06</v>
      </c>
      <c r="F1001" s="61">
        <v>1</v>
      </c>
      <c r="G1001" s="27">
        <f t="shared" si="122"/>
        <v>260</v>
      </c>
      <c r="H1001" s="30">
        <v>0</v>
      </c>
      <c r="I1001" s="42">
        <f t="shared" si="123"/>
        <v>51.76066791426577</v>
      </c>
      <c r="K1001" s="132">
        <f t="shared" si="127"/>
        <v>-0.052564837703791806</v>
      </c>
    </row>
    <row r="1002" spans="1:11" ht="12.75">
      <c r="A1002" s="27">
        <f t="shared" si="126"/>
        <v>97600000</v>
      </c>
      <c r="B1002" s="27">
        <f t="shared" si="124"/>
        <v>103978140</v>
      </c>
      <c r="C1002" s="28">
        <f t="shared" si="120"/>
        <v>-0.5139122147986449</v>
      </c>
      <c r="D1002" s="27">
        <f t="shared" si="121"/>
        <v>103387.71865268389</v>
      </c>
      <c r="E1002" s="29">
        <f t="shared" si="125"/>
        <v>2E-06</v>
      </c>
      <c r="F1002" s="61">
        <v>1</v>
      </c>
      <c r="G1002" s="27">
        <f t="shared" si="122"/>
        <v>260</v>
      </c>
      <c r="H1002" s="30">
        <v>0</v>
      </c>
      <c r="I1002" s="42">
        <f t="shared" si="123"/>
        <v>51.69385932634195</v>
      </c>
      <c r="K1002" s="132">
        <f t="shared" si="127"/>
        <v>-0.052626395152315604</v>
      </c>
    </row>
    <row r="1003" spans="1:11" ht="12.75">
      <c r="A1003" s="27">
        <f t="shared" si="126"/>
        <v>97700000</v>
      </c>
      <c r="B1003" s="27">
        <f t="shared" si="124"/>
        <v>104078140</v>
      </c>
      <c r="C1003" s="28">
        <f t="shared" si="120"/>
        <v>-0.5145131363556124</v>
      </c>
      <c r="D1003" s="27">
        <f t="shared" si="121"/>
        <v>103253.94523723143</v>
      </c>
      <c r="E1003" s="29">
        <f t="shared" si="125"/>
        <v>2E-06</v>
      </c>
      <c r="F1003" s="61">
        <v>1</v>
      </c>
      <c r="G1003" s="27">
        <f t="shared" si="122"/>
        <v>260</v>
      </c>
      <c r="H1003" s="30">
        <v>0</v>
      </c>
      <c r="I1003" s="42">
        <f t="shared" si="123"/>
        <v>51.62697261861572</v>
      </c>
      <c r="K1003" s="132">
        <f t="shared" si="127"/>
        <v>-0.05268793160621153</v>
      </c>
    </row>
    <row r="1004" spans="1:11" ht="12.75">
      <c r="A1004" s="27">
        <f t="shared" si="126"/>
        <v>97800000</v>
      </c>
      <c r="B1004" s="27">
        <f t="shared" si="124"/>
        <v>104178140</v>
      </c>
      <c r="C1004" s="28">
        <f t="shared" si="120"/>
        <v>-0.5151138536810532</v>
      </c>
      <c r="D1004" s="27">
        <f t="shared" si="121"/>
        <v>103120.01563527435</v>
      </c>
      <c r="E1004" s="29">
        <f t="shared" si="125"/>
        <v>2E-06</v>
      </c>
      <c r="F1004" s="61">
        <v>1</v>
      </c>
      <c r="G1004" s="27">
        <f t="shared" si="122"/>
        <v>260</v>
      </c>
      <c r="H1004" s="30">
        <v>0</v>
      </c>
      <c r="I1004" s="42">
        <f t="shared" si="123"/>
        <v>51.56000781763718</v>
      </c>
      <c r="K1004" s="132">
        <f t="shared" si="127"/>
        <v>-0.052749447146090034</v>
      </c>
    </row>
    <row r="1005" spans="1:11" ht="12.75">
      <c r="A1005" s="27">
        <f t="shared" si="126"/>
        <v>97900000</v>
      </c>
      <c r="B1005" s="27">
        <f t="shared" si="124"/>
        <v>104278140</v>
      </c>
      <c r="C1005" s="28">
        <f t="shared" si="120"/>
        <v>-0.5157143675583783</v>
      </c>
      <c r="D1005" s="27">
        <f t="shared" si="121"/>
        <v>102985.92989970917</v>
      </c>
      <c r="E1005" s="29">
        <f t="shared" si="125"/>
        <v>2E-06</v>
      </c>
      <c r="F1005" s="61">
        <v>1</v>
      </c>
      <c r="G1005" s="27">
        <f t="shared" si="122"/>
        <v>260</v>
      </c>
      <c r="H1005" s="30">
        <v>0</v>
      </c>
      <c r="I1005" s="42">
        <f t="shared" si="123"/>
        <v>51.49296494985458</v>
      </c>
      <c r="K1005" s="132">
        <f t="shared" si="127"/>
        <v>-0.05281094185217508</v>
      </c>
    </row>
    <row r="1006" spans="1:11" ht="12.75">
      <c r="A1006" s="27">
        <f t="shared" si="126"/>
        <v>98000000</v>
      </c>
      <c r="B1006" s="27">
        <f t="shared" si="124"/>
        <v>104378140</v>
      </c>
      <c r="C1006" s="28">
        <f t="shared" si="120"/>
        <v>-0.516314678767245</v>
      </c>
      <c r="D1006" s="27">
        <f t="shared" si="121"/>
        <v>102851.68808322969</v>
      </c>
      <c r="E1006" s="29">
        <f t="shared" si="125"/>
        <v>2E-06</v>
      </c>
      <c r="F1006" s="61">
        <v>1</v>
      </c>
      <c r="G1006" s="27">
        <f t="shared" si="122"/>
        <v>260</v>
      </c>
      <c r="H1006" s="30">
        <v>0</v>
      </c>
      <c r="I1006" s="42">
        <f t="shared" si="123"/>
        <v>51.425844041614845</v>
      </c>
      <c r="K1006" s="132">
        <f t="shared" si="127"/>
        <v>-0.05287241580430631</v>
      </c>
    </row>
    <row r="1007" spans="1:11" ht="12.75">
      <c r="A1007" s="27">
        <f t="shared" si="126"/>
        <v>98100000</v>
      </c>
      <c r="B1007" s="27">
        <f t="shared" si="124"/>
        <v>104478140</v>
      </c>
      <c r="C1007" s="28">
        <f t="shared" si="120"/>
        <v>-0.5169147880835799</v>
      </c>
      <c r="D1007" s="27">
        <f t="shared" si="121"/>
        <v>102717.29023832796</v>
      </c>
      <c r="E1007" s="29">
        <f t="shared" si="125"/>
        <v>2E-06</v>
      </c>
      <c r="F1007" s="61">
        <v>1</v>
      </c>
      <c r="G1007" s="27">
        <f t="shared" si="122"/>
        <v>260</v>
      </c>
      <c r="H1007" s="30">
        <v>0</v>
      </c>
      <c r="I1007" s="42">
        <f t="shared" si="123"/>
        <v>51.35864511916398</v>
      </c>
      <c r="K1007" s="132">
        <f t="shared" si="127"/>
        <v>-0.05293386908194129</v>
      </c>
    </row>
    <row r="1008" spans="1:11" ht="12.75">
      <c r="A1008" s="27">
        <f t="shared" si="126"/>
        <v>98200000</v>
      </c>
      <c r="B1008" s="27">
        <f t="shared" si="124"/>
        <v>104578140</v>
      </c>
      <c r="C1008" s="28">
        <f t="shared" si="120"/>
        <v>-0.5175146962795995</v>
      </c>
      <c r="D1008" s="27">
        <f t="shared" si="121"/>
        <v>102582.73641729527</v>
      </c>
      <c r="E1008" s="29">
        <f t="shared" si="125"/>
        <v>2E-06</v>
      </c>
      <c r="F1008" s="61">
        <v>1</v>
      </c>
      <c r="G1008" s="27">
        <f t="shared" si="122"/>
        <v>260</v>
      </c>
      <c r="H1008" s="30">
        <v>0</v>
      </c>
      <c r="I1008" s="42">
        <f t="shared" si="123"/>
        <v>51.29136820864764</v>
      </c>
      <c r="K1008" s="132">
        <f t="shared" si="127"/>
        <v>-0.052995301764157655</v>
      </c>
    </row>
    <row r="1009" spans="1:11" ht="12.75">
      <c r="A1009" s="27">
        <f t="shared" si="126"/>
        <v>98300000</v>
      </c>
      <c r="B1009" s="27">
        <f t="shared" si="124"/>
        <v>104678140</v>
      </c>
      <c r="C1009" s="28">
        <f t="shared" si="120"/>
        <v>-0.518114404123832</v>
      </c>
      <c r="D1009" s="27">
        <f t="shared" si="121"/>
        <v>102448.02667222307</v>
      </c>
      <c r="E1009" s="29">
        <f t="shared" si="125"/>
        <v>2E-06</v>
      </c>
      <c r="F1009" s="61">
        <v>1</v>
      </c>
      <c r="G1009" s="27">
        <f t="shared" si="122"/>
        <v>260</v>
      </c>
      <c r="H1009" s="30">
        <v>0</v>
      </c>
      <c r="I1009" s="42">
        <f t="shared" si="123"/>
        <v>51.22401333611154</v>
      </c>
      <c r="K1009" s="132">
        <f t="shared" si="127"/>
        <v>-0.0530567139296554</v>
      </c>
    </row>
    <row r="1010" spans="1:11" ht="12.75">
      <c r="A1010" s="27">
        <f t="shared" si="126"/>
        <v>98400000</v>
      </c>
      <c r="B1010" s="27">
        <f t="shared" si="124"/>
        <v>104778140</v>
      </c>
      <c r="C1010" s="28">
        <f t="shared" si="120"/>
        <v>-0.5187139123811383</v>
      </c>
      <c r="D1010" s="27">
        <f t="shared" si="121"/>
        <v>102313.16105500398</v>
      </c>
      <c r="E1010" s="29">
        <f t="shared" si="125"/>
        <v>2E-06</v>
      </c>
      <c r="F1010" s="61">
        <v>1</v>
      </c>
      <c r="G1010" s="27">
        <f t="shared" si="122"/>
        <v>260</v>
      </c>
      <c r="H1010" s="30">
        <v>0</v>
      </c>
      <c r="I1010" s="42">
        <f t="shared" si="123"/>
        <v>51.156580527501994</v>
      </c>
      <c r="K1010" s="132">
        <f t="shared" si="127"/>
        <v>-0.0531181056567589</v>
      </c>
    </row>
    <row r="1011" spans="1:11" ht="12.75">
      <c r="A1011" s="27">
        <f t="shared" si="126"/>
        <v>98500000</v>
      </c>
      <c r="B1011" s="27">
        <f t="shared" si="124"/>
        <v>104878140</v>
      </c>
      <c r="C1011" s="28">
        <f t="shared" si="120"/>
        <v>-0.5193132218127324</v>
      </c>
      <c r="D1011" s="27">
        <f t="shared" si="121"/>
        <v>102178.13961733266</v>
      </c>
      <c r="E1011" s="29">
        <f t="shared" si="125"/>
        <v>2E-06</v>
      </c>
      <c r="F1011" s="61">
        <v>1</v>
      </c>
      <c r="G1011" s="27">
        <f t="shared" si="122"/>
        <v>260</v>
      </c>
      <c r="H1011" s="30">
        <v>0</v>
      </c>
      <c r="I1011" s="42">
        <f t="shared" si="123"/>
        <v>51.08906980866634</v>
      </c>
      <c r="K1011" s="132">
        <f t="shared" si="127"/>
        <v>-0.053179477023419144</v>
      </c>
    </row>
    <row r="1012" spans="1:11" ht="12.75">
      <c r="A1012" s="27">
        <f t="shared" si="126"/>
        <v>98600000</v>
      </c>
      <c r="B1012" s="27">
        <f t="shared" si="124"/>
        <v>104978140</v>
      </c>
      <c r="C1012" s="28">
        <f t="shared" si="120"/>
        <v>-0.5199123331762032</v>
      </c>
      <c r="D1012" s="27">
        <f t="shared" si="121"/>
        <v>102042.96241070685</v>
      </c>
      <c r="E1012" s="29">
        <f t="shared" si="125"/>
        <v>2E-06</v>
      </c>
      <c r="F1012" s="61">
        <v>1</v>
      </c>
      <c r="G1012" s="27">
        <f t="shared" si="122"/>
        <v>260</v>
      </c>
      <c r="H1012" s="30">
        <v>0</v>
      </c>
      <c r="I1012" s="42">
        <f t="shared" si="123"/>
        <v>51.02148120535343</v>
      </c>
      <c r="K1012" s="132">
        <f t="shared" si="127"/>
        <v>-0.05324082810721584</v>
      </c>
    </row>
    <row r="1013" spans="1:11" ht="12.75">
      <c r="A1013" s="27">
        <f t="shared" si="126"/>
        <v>98700000</v>
      </c>
      <c r="B1013" s="27">
        <f t="shared" si="124"/>
        <v>105078140</v>
      </c>
      <c r="C1013" s="28">
        <f t="shared" si="120"/>
        <v>-0.5205112472255347</v>
      </c>
      <c r="D1013" s="27">
        <f t="shared" si="121"/>
        <v>101907.62948642821</v>
      </c>
      <c r="E1013" s="29">
        <f t="shared" si="125"/>
        <v>2E-06</v>
      </c>
      <c r="F1013" s="61">
        <v>1</v>
      </c>
      <c r="G1013" s="27">
        <f t="shared" si="122"/>
        <v>260</v>
      </c>
      <c r="H1013" s="30">
        <v>0</v>
      </c>
      <c r="I1013" s="42">
        <f t="shared" si="123"/>
        <v>50.9538147432141</v>
      </c>
      <c r="K1013" s="132">
        <f t="shared" si="127"/>
        <v>-0.05330215898535957</v>
      </c>
    </row>
    <row r="1014" spans="1:11" ht="12.75">
      <c r="A1014" s="27">
        <f t="shared" si="126"/>
        <v>98800000</v>
      </c>
      <c r="B1014" s="27">
        <f t="shared" si="124"/>
        <v>105178140</v>
      </c>
      <c r="C1014" s="28">
        <f t="shared" si="120"/>
        <v>-0.521109964711126</v>
      </c>
      <c r="D1014" s="27">
        <f t="shared" si="121"/>
        <v>101772.14089560331</v>
      </c>
      <c r="E1014" s="29">
        <f t="shared" si="125"/>
        <v>2E-06</v>
      </c>
      <c r="F1014" s="61">
        <v>1</v>
      </c>
      <c r="G1014" s="27">
        <f t="shared" si="122"/>
        <v>260</v>
      </c>
      <c r="H1014" s="30">
        <v>0</v>
      </c>
      <c r="I1014" s="42">
        <f t="shared" si="123"/>
        <v>50.88607044780166</v>
      </c>
      <c r="K1014" s="132">
        <f t="shared" si="127"/>
        <v>-0.05336346973469382</v>
      </c>
    </row>
    <row r="1015" spans="1:11" ht="12.75">
      <c r="A1015" s="27">
        <f t="shared" si="126"/>
        <v>98900000</v>
      </c>
      <c r="B1015" s="27">
        <f t="shared" si="124"/>
        <v>105278140</v>
      </c>
      <c r="C1015" s="28">
        <f t="shared" si="120"/>
        <v>-0.521708486379813</v>
      </c>
      <c r="D1015" s="27">
        <f t="shared" si="121"/>
        <v>101636.49668914457</v>
      </c>
      <c r="E1015" s="29">
        <f t="shared" si="125"/>
        <v>2E-06</v>
      </c>
      <c r="F1015" s="61">
        <v>1</v>
      </c>
      <c r="G1015" s="27">
        <f t="shared" si="122"/>
        <v>260</v>
      </c>
      <c r="H1015" s="30">
        <v>0</v>
      </c>
      <c r="I1015" s="42">
        <f t="shared" si="123"/>
        <v>50.81824834457229</v>
      </c>
      <c r="K1015" s="132">
        <f t="shared" si="127"/>
        <v>-0.05342476043169717</v>
      </c>
    </row>
    <row r="1016" spans="1:11" ht="12.75">
      <c r="A1016" s="27">
        <f t="shared" si="126"/>
        <v>99000000</v>
      </c>
      <c r="B1016" s="27">
        <f t="shared" si="124"/>
        <v>105378140</v>
      </c>
      <c r="C1016" s="28">
        <f t="shared" si="120"/>
        <v>-0.5223068129748878</v>
      </c>
      <c r="D1016" s="27">
        <f t="shared" si="121"/>
        <v>101500.6969177711</v>
      </c>
      <c r="E1016" s="29">
        <f t="shared" si="125"/>
        <v>2E-06</v>
      </c>
      <c r="F1016" s="61">
        <v>1</v>
      </c>
      <c r="G1016" s="27">
        <f t="shared" si="122"/>
        <v>260</v>
      </c>
      <c r="H1016" s="30">
        <v>0</v>
      </c>
      <c r="I1016" s="42">
        <f t="shared" si="123"/>
        <v>50.750348458885554</v>
      </c>
      <c r="K1016" s="132">
        <f t="shared" si="127"/>
        <v>-0.05348603115248532</v>
      </c>
    </row>
    <row r="1017" spans="1:11" ht="12.75">
      <c r="A1017" s="27">
        <f t="shared" si="126"/>
        <v>99100000</v>
      </c>
      <c r="B1017" s="27">
        <f t="shared" si="124"/>
        <v>105478140</v>
      </c>
      <c r="C1017" s="28">
        <f t="shared" si="120"/>
        <v>-0.522904945236119</v>
      </c>
      <c r="D1017" s="27">
        <f t="shared" si="121"/>
        <v>101364.74163200971</v>
      </c>
      <c r="E1017" s="29">
        <f t="shared" si="125"/>
        <v>2E-06</v>
      </c>
      <c r="F1017" s="61">
        <v>1</v>
      </c>
      <c r="G1017" s="27">
        <f t="shared" si="122"/>
        <v>260</v>
      </c>
      <c r="H1017" s="30">
        <v>0</v>
      </c>
      <c r="I1017" s="42">
        <f t="shared" si="123"/>
        <v>50.68237081600486</v>
      </c>
      <c r="K1017" s="132">
        <f t="shared" si="127"/>
        <v>-0.05354728197281313</v>
      </c>
    </row>
    <row r="1018" spans="1:11" ht="12.75">
      <c r="A1018" s="27">
        <f t="shared" si="126"/>
        <v>99200000</v>
      </c>
      <c r="B1018" s="27">
        <f t="shared" si="124"/>
        <v>105578140</v>
      </c>
      <c r="C1018" s="28">
        <f t="shared" si="120"/>
        <v>-0.5235028838997715</v>
      </c>
      <c r="D1018" s="27">
        <f t="shared" si="121"/>
        <v>101228.63088219576</v>
      </c>
      <c r="E1018" s="29">
        <f t="shared" si="125"/>
        <v>2E-06</v>
      </c>
      <c r="F1018" s="61">
        <v>1</v>
      </c>
      <c r="G1018" s="27">
        <f t="shared" si="122"/>
        <v>260</v>
      </c>
      <c r="H1018" s="30">
        <v>0</v>
      </c>
      <c r="I1018" s="42">
        <f t="shared" si="123"/>
        <v>50.61431544109789</v>
      </c>
      <c r="K1018" s="132">
        <f t="shared" si="127"/>
        <v>-0.0536085129680767</v>
      </c>
    </row>
    <row r="1019" spans="1:11" ht="12.75">
      <c r="A1019" s="27">
        <f t="shared" si="126"/>
        <v>99300000</v>
      </c>
      <c r="B1019" s="27">
        <f t="shared" si="124"/>
        <v>105678140</v>
      </c>
      <c r="C1019" s="28">
        <f t="shared" si="120"/>
        <v>-0.5241006296986271</v>
      </c>
      <c r="D1019" s="27">
        <f t="shared" si="121"/>
        <v>101092.36471847413</v>
      </c>
      <c r="E1019" s="29">
        <f t="shared" si="125"/>
        <v>2E-06</v>
      </c>
      <c r="F1019" s="61">
        <v>1</v>
      </c>
      <c r="G1019" s="27">
        <f t="shared" si="122"/>
        <v>260</v>
      </c>
      <c r="H1019" s="30">
        <v>0</v>
      </c>
      <c r="I1019" s="42">
        <f t="shared" si="123"/>
        <v>50.546182359237065</v>
      </c>
      <c r="K1019" s="132">
        <f t="shared" si="127"/>
        <v>-0.053669724213315416</v>
      </c>
    </row>
    <row r="1020" spans="1:11" ht="12.75">
      <c r="A1020" s="27">
        <f t="shared" si="126"/>
        <v>99400000</v>
      </c>
      <c r="B1020" s="27">
        <f t="shared" si="124"/>
        <v>105778140</v>
      </c>
      <c r="C1020" s="28">
        <f t="shared" si="120"/>
        <v>-0.5246981833620039</v>
      </c>
      <c r="D1020" s="27">
        <f t="shared" si="121"/>
        <v>100955.94319080001</v>
      </c>
      <c r="E1020" s="29">
        <f t="shared" si="125"/>
        <v>2E-06</v>
      </c>
      <c r="F1020" s="61">
        <v>1</v>
      </c>
      <c r="G1020" s="27">
        <f t="shared" si="122"/>
        <v>260</v>
      </c>
      <c r="H1020" s="30">
        <v>0</v>
      </c>
      <c r="I1020" s="42">
        <f t="shared" si="123"/>
        <v>50.47797159540001</v>
      </c>
      <c r="K1020" s="132">
        <f t="shared" si="127"/>
        <v>-0.053730915783213984</v>
      </c>
    </row>
    <row r="1021" spans="1:11" ht="12.75">
      <c r="A1021" s="27">
        <f t="shared" si="126"/>
        <v>99500000</v>
      </c>
      <c r="B1021" s="27">
        <f t="shared" si="124"/>
        <v>105878140</v>
      </c>
      <c r="C1021" s="28">
        <f t="shared" si="120"/>
        <v>-0.5252955456157754</v>
      </c>
      <c r="D1021" s="27">
        <f t="shared" si="121"/>
        <v>100819.3663489399</v>
      </c>
      <c r="E1021" s="29">
        <f t="shared" si="125"/>
        <v>2E-06</v>
      </c>
      <c r="F1021" s="61">
        <v>1</v>
      </c>
      <c r="G1021" s="27">
        <f t="shared" si="122"/>
        <v>260</v>
      </c>
      <c r="H1021" s="30">
        <v>0</v>
      </c>
      <c r="I1021" s="42">
        <f t="shared" si="123"/>
        <v>50.409683174469954</v>
      </c>
      <c r="K1021" s="132">
        <f t="shared" si="127"/>
        <v>-0.05379208775210438</v>
      </c>
    </row>
    <row r="1022" spans="1:11" ht="12.75">
      <c r="A1022" s="27">
        <f t="shared" si="126"/>
        <v>99600000</v>
      </c>
      <c r="B1022" s="27">
        <f t="shared" si="124"/>
        <v>105978140</v>
      </c>
      <c r="C1022" s="28">
        <f t="shared" si="120"/>
        <v>-0.5258927171823907</v>
      </c>
      <c r="D1022" s="27">
        <f t="shared" si="121"/>
        <v>100682.63424247249</v>
      </c>
      <c r="E1022" s="29">
        <f t="shared" si="125"/>
        <v>2E-06</v>
      </c>
      <c r="F1022" s="61">
        <v>1</v>
      </c>
      <c r="G1022" s="27">
        <f t="shared" si="122"/>
        <v>260</v>
      </c>
      <c r="H1022" s="30">
        <v>0</v>
      </c>
      <c r="I1022" s="42">
        <f t="shared" si="123"/>
        <v>50.341317121236244</v>
      </c>
      <c r="K1022" s="132">
        <f t="shared" si="127"/>
        <v>-0.053853240193967894</v>
      </c>
    </row>
    <row r="1023" spans="1:11" ht="12.75">
      <c r="A1023" s="27">
        <f t="shared" si="126"/>
        <v>99700000</v>
      </c>
      <c r="B1023" s="27">
        <f t="shared" si="124"/>
        <v>106078140</v>
      </c>
      <c r="C1023" s="28">
        <f t="shared" si="120"/>
        <v>-0.5264896987808939</v>
      </c>
      <c r="D1023" s="27">
        <f t="shared" si="121"/>
        <v>100545.74692078946</v>
      </c>
      <c r="E1023" s="29">
        <f t="shared" si="125"/>
        <v>2E-06</v>
      </c>
      <c r="F1023" s="61">
        <v>1</v>
      </c>
      <c r="G1023" s="27">
        <f t="shared" si="122"/>
        <v>260</v>
      </c>
      <c r="H1023" s="30">
        <v>0</v>
      </c>
      <c r="I1023" s="42">
        <f t="shared" si="123"/>
        <v>50.27287346039473</v>
      </c>
      <c r="K1023" s="132">
        <f t="shared" si="127"/>
        <v>-0.05391437318243714</v>
      </c>
    </row>
    <row r="1024" spans="1:11" ht="12.75">
      <c r="A1024" s="27">
        <f t="shared" si="126"/>
        <v>99800000</v>
      </c>
      <c r="B1024" s="27">
        <f t="shared" si="124"/>
        <v>106178140</v>
      </c>
      <c r="C1024" s="28">
        <f t="shared" si="120"/>
        <v>-0.5270864911269427</v>
      </c>
      <c r="D1024" s="27">
        <f t="shared" si="121"/>
        <v>100408.70443309646</v>
      </c>
      <c r="E1024" s="29">
        <f t="shared" si="125"/>
        <v>2E-06</v>
      </c>
      <c r="F1024" s="61">
        <v>1</v>
      </c>
      <c r="G1024" s="27">
        <f t="shared" si="122"/>
        <v>260</v>
      </c>
      <c r="H1024" s="30">
        <v>0</v>
      </c>
      <c r="I1024" s="42">
        <f t="shared" si="123"/>
        <v>50.20435221654823</v>
      </c>
      <c r="K1024" s="132">
        <f t="shared" si="127"/>
        <v>-0.05397548679079796</v>
      </c>
    </row>
    <row r="1025" spans="1:11" ht="12.75">
      <c r="A1025" s="27">
        <f t="shared" si="126"/>
        <v>99900000</v>
      </c>
      <c r="B1025" s="27">
        <f t="shared" si="124"/>
        <v>106278140</v>
      </c>
      <c r="C1025" s="28">
        <f t="shared" si="120"/>
        <v>-0.527683094932828</v>
      </c>
      <c r="D1025" s="27">
        <f t="shared" si="121"/>
        <v>100271.50682841393</v>
      </c>
      <c r="E1025" s="29">
        <f t="shared" si="125"/>
        <v>2E-06</v>
      </c>
      <c r="F1025" s="61">
        <v>1</v>
      </c>
      <c r="G1025" s="27">
        <f t="shared" si="122"/>
        <v>260</v>
      </c>
      <c r="H1025" s="30">
        <v>0</v>
      </c>
      <c r="I1025" s="42">
        <f t="shared" si="123"/>
        <v>50.13575341420696</v>
      </c>
      <c r="K1025" s="132">
        <f t="shared" si="127"/>
        <v>-0.05403658109199139</v>
      </c>
    </row>
    <row r="1026" spans="1:11" ht="12.75">
      <c r="A1026" s="27">
        <f t="shared" si="126"/>
        <v>100000000</v>
      </c>
      <c r="B1026" s="35">
        <f t="shared" si="124"/>
        <v>106378140</v>
      </c>
      <c r="C1026" s="36">
        <f t="shared" si="120"/>
        <v>-0.5282795109074926</v>
      </c>
      <c r="D1026" s="35">
        <f t="shared" si="121"/>
        <v>100134.15415557798</v>
      </c>
      <c r="E1026" s="29">
        <f t="shared" si="125"/>
        <v>2E-06</v>
      </c>
      <c r="F1026" s="61">
        <v>1</v>
      </c>
      <c r="G1026" s="27">
        <f t="shared" si="122"/>
        <v>260</v>
      </c>
      <c r="H1026" s="37">
        <v>0</v>
      </c>
      <c r="I1026" s="42">
        <f t="shared" si="123"/>
        <v>50.067077077788994</v>
      </c>
      <c r="K1026" s="132">
        <f t="shared" si="127"/>
        <v>-0.054097656158615656</v>
      </c>
    </row>
    <row r="1027" spans="1:11" ht="12.75">
      <c r="A1027" s="27">
        <f t="shared" si="126"/>
        <v>100100000</v>
      </c>
      <c r="B1027" s="27">
        <f t="shared" si="124"/>
        <v>106478140</v>
      </c>
      <c r="C1027" s="28">
        <f t="shared" si="120"/>
        <v>-0.5288757397565508</v>
      </c>
      <c r="D1027" s="27">
        <f t="shared" si="121"/>
        <v>99996.64646324128</v>
      </c>
      <c r="E1027" s="29">
        <f t="shared" si="125"/>
        <v>2E-06</v>
      </c>
      <c r="F1027" s="61">
        <v>1</v>
      </c>
      <c r="G1027" s="27">
        <f t="shared" si="122"/>
        <v>260</v>
      </c>
      <c r="H1027" s="30">
        <v>0</v>
      </c>
      <c r="I1027" s="42">
        <f t="shared" si="123"/>
        <v>49.998323231620645</v>
      </c>
      <c r="K1027" s="132">
        <f t="shared" si="127"/>
        <v>-0.05415871206292811</v>
      </c>
    </row>
    <row r="1028" spans="1:11" ht="12.75">
      <c r="A1028" s="27">
        <f t="shared" si="126"/>
        <v>100200000</v>
      </c>
      <c r="B1028" s="27">
        <f t="shared" si="124"/>
        <v>106578140</v>
      </c>
      <c r="C1028" s="28">
        <f t="shared" si="120"/>
        <v>-0.529471782182306</v>
      </c>
      <c r="D1028" s="27">
        <f t="shared" si="121"/>
        <v>99858.98379987388</v>
      </c>
      <c r="E1028" s="29">
        <f t="shared" si="125"/>
        <v>2E-06</v>
      </c>
      <c r="F1028" s="61">
        <v>1</v>
      </c>
      <c r="G1028" s="27">
        <f t="shared" si="122"/>
        <v>260</v>
      </c>
      <c r="H1028" s="30">
        <v>0</v>
      </c>
      <c r="I1028" s="42">
        <f t="shared" si="123"/>
        <v>49.92949189993694</v>
      </c>
      <c r="K1028" s="132">
        <f t="shared" si="127"/>
        <v>-0.05421974887684705</v>
      </c>
    </row>
    <row r="1029" spans="1:11" ht="12.75">
      <c r="A1029" s="27">
        <f t="shared" si="126"/>
        <v>100300000</v>
      </c>
      <c r="B1029" s="27">
        <f t="shared" si="124"/>
        <v>106678140</v>
      </c>
      <c r="C1029" s="28">
        <f t="shared" si="120"/>
        <v>-0.5300676388837703</v>
      </c>
      <c r="D1029" s="27">
        <f t="shared" si="121"/>
        <v>99721.1662137641</v>
      </c>
      <c r="E1029" s="29">
        <f t="shared" si="125"/>
        <v>2E-06</v>
      </c>
      <c r="F1029" s="61">
        <v>1</v>
      </c>
      <c r="G1029" s="27">
        <f t="shared" si="122"/>
        <v>260</v>
      </c>
      <c r="H1029" s="30">
        <v>0</v>
      </c>
      <c r="I1029" s="42">
        <f t="shared" si="123"/>
        <v>49.860583106882046</v>
      </c>
      <c r="K1029" s="132">
        <f t="shared" si="127"/>
        <v>-0.05428076667195376</v>
      </c>
    </row>
    <row r="1030" spans="1:11" ht="12.75">
      <c r="A1030" s="27">
        <f t="shared" si="126"/>
        <v>100400000</v>
      </c>
      <c r="B1030" s="27">
        <f t="shared" si="124"/>
        <v>106778140</v>
      </c>
      <c r="C1030" s="28">
        <f t="shared" si="120"/>
        <v>-0.5306633105566821</v>
      </c>
      <c r="D1030" s="27">
        <f t="shared" si="121"/>
        <v>99583.19375301935</v>
      </c>
      <c r="E1030" s="29">
        <f t="shared" si="125"/>
        <v>2E-06</v>
      </c>
      <c r="F1030" s="61">
        <v>1</v>
      </c>
      <c r="G1030" s="27">
        <f t="shared" si="122"/>
        <v>260</v>
      </c>
      <c r="H1030" s="30">
        <v>0</v>
      </c>
      <c r="I1030" s="42">
        <f t="shared" si="123"/>
        <v>49.79159687650968</v>
      </c>
      <c r="K1030" s="132">
        <f t="shared" si="127"/>
        <v>-0.05434176551949425</v>
      </c>
    </row>
    <row r="1031" spans="1:11" ht="12.75">
      <c r="A1031" s="27">
        <f t="shared" si="126"/>
        <v>100500000</v>
      </c>
      <c r="B1031" s="27">
        <f t="shared" si="124"/>
        <v>106878140</v>
      </c>
      <c r="C1031" s="28">
        <f t="shared" si="120"/>
        <v>-0.5312587978935259</v>
      </c>
      <c r="D1031" s="27">
        <f t="shared" si="121"/>
        <v>99445.06646556704</v>
      </c>
      <c r="E1031" s="29">
        <f t="shared" si="125"/>
        <v>2E-06</v>
      </c>
      <c r="F1031" s="61">
        <v>1</v>
      </c>
      <c r="G1031" s="27">
        <f t="shared" si="122"/>
        <v>260</v>
      </c>
      <c r="H1031" s="30">
        <v>0</v>
      </c>
      <c r="I1031" s="42">
        <f t="shared" si="123"/>
        <v>49.722533232783526</v>
      </c>
      <c r="K1031" s="132">
        <f t="shared" si="127"/>
        <v>-0.05440274549038134</v>
      </c>
    </row>
    <row r="1032" spans="1:11" ht="12.75">
      <c r="A1032" s="27">
        <f t="shared" si="126"/>
        <v>100600000</v>
      </c>
      <c r="B1032" s="27">
        <f t="shared" si="124"/>
        <v>106978140</v>
      </c>
      <c r="C1032" s="28">
        <f t="shared" si="120"/>
        <v>-0.5318541015835486</v>
      </c>
      <c r="D1032" s="27">
        <f t="shared" si="121"/>
        <v>99306.78439915532</v>
      </c>
      <c r="E1032" s="29">
        <f t="shared" si="125"/>
        <v>2E-06</v>
      </c>
      <c r="F1032" s="61">
        <v>1</v>
      </c>
      <c r="G1032" s="27">
        <f t="shared" si="122"/>
        <v>260</v>
      </c>
      <c r="H1032" s="30">
        <v>0</v>
      </c>
      <c r="I1032" s="42">
        <f t="shared" si="123"/>
        <v>49.65339219957767</v>
      </c>
      <c r="K1032" s="132">
        <f t="shared" si="127"/>
        <v>-0.054463706655196314</v>
      </c>
    </row>
    <row r="1033" spans="1:11" ht="12.75">
      <c r="A1033" s="27">
        <f t="shared" si="126"/>
        <v>100700000</v>
      </c>
      <c r="B1033" s="27">
        <f t="shared" si="124"/>
        <v>107078140</v>
      </c>
      <c r="C1033" s="28">
        <f t="shared" si="120"/>
        <v>-0.5324492223127792</v>
      </c>
      <c r="D1033" s="27">
        <f t="shared" si="121"/>
        <v>99168.347601354</v>
      </c>
      <c r="E1033" s="29">
        <f t="shared" si="125"/>
        <v>2E-06</v>
      </c>
      <c r="F1033" s="61">
        <v>1</v>
      </c>
      <c r="G1033" s="27">
        <f t="shared" si="122"/>
        <v>260</v>
      </c>
      <c r="H1033" s="30">
        <v>0</v>
      </c>
      <c r="I1033" s="42">
        <f t="shared" si="123"/>
        <v>49.584173800677</v>
      </c>
      <c r="K1033" s="132">
        <f t="shared" si="127"/>
        <v>-0.05452464908419091</v>
      </c>
    </row>
    <row r="1034" spans="1:11" ht="12.75">
      <c r="A1034" s="27">
        <f t="shared" si="126"/>
        <v>100800000</v>
      </c>
      <c r="B1034" s="27">
        <f t="shared" si="124"/>
        <v>107178140</v>
      </c>
      <c r="C1034" s="28">
        <f t="shared" si="120"/>
        <v>-0.5330441607640465</v>
      </c>
      <c r="D1034" s="27">
        <f t="shared" si="121"/>
        <v>99029.75611955536</v>
      </c>
      <c r="E1034" s="29">
        <f t="shared" si="125"/>
        <v>2E-06</v>
      </c>
      <c r="F1034" s="61">
        <v>1</v>
      </c>
      <c r="G1034" s="27">
        <f t="shared" si="122"/>
        <v>260</v>
      </c>
      <c r="H1034" s="30">
        <v>0</v>
      </c>
      <c r="I1034" s="42">
        <f t="shared" si="123"/>
        <v>49.51487805977768</v>
      </c>
      <c r="K1034" s="132">
        <f t="shared" si="127"/>
        <v>-0.054585572847289175</v>
      </c>
    </row>
    <row r="1035" spans="1:11" ht="12.75">
      <c r="A1035" s="27">
        <f t="shared" si="126"/>
        <v>100900000</v>
      </c>
      <c r="B1035" s="27">
        <f t="shared" si="124"/>
        <v>107278140</v>
      </c>
      <c r="C1035" s="28">
        <f t="shared" si="120"/>
        <v>-0.5336389176169962</v>
      </c>
      <c r="D1035" s="27">
        <f t="shared" si="121"/>
        <v>98891.01000097494</v>
      </c>
      <c r="E1035" s="29">
        <f t="shared" si="125"/>
        <v>2E-06</v>
      </c>
      <c r="F1035" s="61">
        <v>1</v>
      </c>
      <c r="G1035" s="27">
        <f t="shared" si="122"/>
        <v>260</v>
      </c>
      <c r="H1035" s="30">
        <v>0</v>
      </c>
      <c r="I1035" s="42">
        <f t="shared" si="123"/>
        <v>49.44550500048747</v>
      </c>
      <c r="K1035" s="132">
        <f t="shared" si="127"/>
        <v>-0.0546464780140892</v>
      </c>
    </row>
    <row r="1036" spans="1:11" ht="12.75">
      <c r="A1036" s="27">
        <f t="shared" si="126"/>
        <v>101000000</v>
      </c>
      <c r="B1036" s="27">
        <f t="shared" si="124"/>
        <v>107378140</v>
      </c>
      <c r="C1036" s="28">
        <f t="shared" si="120"/>
        <v>-0.5342334935481097</v>
      </c>
      <c r="D1036" s="27">
        <f t="shared" si="121"/>
        <v>98752.10929265243</v>
      </c>
      <c r="E1036" s="29">
        <f t="shared" si="125"/>
        <v>2E-06</v>
      </c>
      <c r="F1036" s="61">
        <v>1</v>
      </c>
      <c r="G1036" s="27">
        <f t="shared" si="122"/>
        <v>260</v>
      </c>
      <c r="H1036" s="30">
        <v>0</v>
      </c>
      <c r="I1036" s="42">
        <f t="shared" si="123"/>
        <v>49.37605464632622</v>
      </c>
      <c r="K1036" s="132">
        <f t="shared" si="127"/>
        <v>-0.054707364653865005</v>
      </c>
    </row>
    <row r="1037" spans="1:11" ht="12.75">
      <c r="A1037" s="27">
        <f t="shared" si="126"/>
        <v>101100000</v>
      </c>
      <c r="B1037" s="27">
        <f t="shared" si="124"/>
        <v>107478140</v>
      </c>
      <c r="C1037" s="28">
        <f t="shared" si="120"/>
        <v>-0.534827889230721</v>
      </c>
      <c r="D1037" s="27">
        <f t="shared" si="121"/>
        <v>98613.05404145244</v>
      </c>
      <c r="E1037" s="29">
        <f t="shared" si="125"/>
        <v>2E-06</v>
      </c>
      <c r="F1037" s="61">
        <v>1</v>
      </c>
      <c r="G1037" s="27">
        <f t="shared" si="122"/>
        <v>260</v>
      </c>
      <c r="H1037" s="30">
        <v>0</v>
      </c>
      <c r="I1037" s="42">
        <f t="shared" si="123"/>
        <v>49.30652702072623</v>
      </c>
      <c r="K1037" s="132">
        <f t="shared" si="127"/>
        <v>-0.05476823283556836</v>
      </c>
    </row>
    <row r="1038" spans="1:11" ht="12.75">
      <c r="A1038" s="27">
        <f t="shared" si="126"/>
        <v>101200000</v>
      </c>
      <c r="B1038" s="27">
        <f t="shared" si="124"/>
        <v>107578140</v>
      </c>
      <c r="C1038" s="28">
        <f t="shared" si="120"/>
        <v>-0.5354221053350351</v>
      </c>
      <c r="D1038" s="27">
        <f t="shared" si="121"/>
        <v>98473.84429406533</v>
      </c>
      <c r="E1038" s="29">
        <f t="shared" si="125"/>
        <v>2E-06</v>
      </c>
      <c r="F1038" s="61">
        <v>1</v>
      </c>
      <c r="G1038" s="27">
        <f t="shared" si="122"/>
        <v>260</v>
      </c>
      <c r="H1038" s="30">
        <v>0</v>
      </c>
      <c r="I1038" s="42">
        <f t="shared" si="123"/>
        <v>49.23692214703267</v>
      </c>
      <c r="K1038" s="132">
        <f t="shared" si="127"/>
        <v>-0.05482908262783055</v>
      </c>
    </row>
    <row r="1039" spans="1:11" ht="12.75">
      <c r="A1039" s="27">
        <f t="shared" si="126"/>
        <v>101300000</v>
      </c>
      <c r="B1039" s="27">
        <f t="shared" si="124"/>
        <v>107678140</v>
      </c>
      <c r="C1039" s="28">
        <f t="shared" si="120"/>
        <v>-0.5360161425281446</v>
      </c>
      <c r="D1039" s="27">
        <f t="shared" si="121"/>
        <v>98334.48009700801</v>
      </c>
      <c r="E1039" s="29">
        <f t="shared" si="125"/>
        <v>2E-06</v>
      </c>
      <c r="F1039" s="61">
        <v>1</v>
      </c>
      <c r="G1039" s="27">
        <f t="shared" si="122"/>
        <v>260</v>
      </c>
      <c r="H1039" s="30">
        <v>0</v>
      </c>
      <c r="I1039" s="42">
        <f t="shared" si="123"/>
        <v>49.167240048504006</v>
      </c>
      <c r="K1039" s="132">
        <f t="shared" si="127"/>
        <v>-0.054889914098964196</v>
      </c>
    </row>
    <row r="1040" spans="1:11" ht="12.75">
      <c r="A1040" s="27">
        <f t="shared" si="126"/>
        <v>101400000</v>
      </c>
      <c r="B1040" s="27">
        <f t="shared" si="124"/>
        <v>107778140</v>
      </c>
      <c r="C1040" s="28">
        <f t="shared" si="120"/>
        <v>-0.536610001474047</v>
      </c>
      <c r="D1040" s="27">
        <f t="shared" si="121"/>
        <v>98194.96149662476</v>
      </c>
      <c r="E1040" s="29">
        <f t="shared" si="125"/>
        <v>2E-06</v>
      </c>
      <c r="F1040" s="61">
        <v>1</v>
      </c>
      <c r="G1040" s="27">
        <f t="shared" si="122"/>
        <v>260</v>
      </c>
      <c r="H1040" s="30">
        <v>0</v>
      </c>
      <c r="I1040" s="42">
        <f t="shared" si="123"/>
        <v>49.097480748312385</v>
      </c>
      <c r="K1040" s="132">
        <f t="shared" si="127"/>
        <v>-0.05495072731696495</v>
      </c>
    </row>
    <row r="1041" spans="1:11" ht="12.75">
      <c r="A1041" s="27">
        <f t="shared" si="126"/>
        <v>101500000</v>
      </c>
      <c r="B1041" s="27">
        <f t="shared" si="124"/>
        <v>107878140</v>
      </c>
      <c r="C1041" s="28">
        <f t="shared" si="120"/>
        <v>-0.537203682833663</v>
      </c>
      <c r="D1041" s="27">
        <f t="shared" si="121"/>
        <v>98055.28853908801</v>
      </c>
      <c r="E1041" s="29">
        <f t="shared" si="125"/>
        <v>2E-06</v>
      </c>
      <c r="F1041" s="61">
        <v>1</v>
      </c>
      <c r="G1041" s="27">
        <f t="shared" si="122"/>
        <v>260</v>
      </c>
      <c r="H1041" s="30">
        <v>0</v>
      </c>
      <c r="I1041" s="42">
        <f t="shared" si="123"/>
        <v>49.027644269544005</v>
      </c>
      <c r="K1041" s="132">
        <f t="shared" si="127"/>
        <v>-0.05501152234951338</v>
      </c>
    </row>
    <row r="1042" spans="1:11" ht="12.75">
      <c r="A1042" s="27">
        <f t="shared" si="126"/>
        <v>101600000</v>
      </c>
      <c r="B1042" s="27">
        <f t="shared" si="124"/>
        <v>107978140</v>
      </c>
      <c r="C1042" s="28">
        <f t="shared" si="120"/>
        <v>-0.5377971872648526</v>
      </c>
      <c r="D1042" s="27">
        <f t="shared" si="121"/>
        <v>97915.46127039914</v>
      </c>
      <c r="E1042" s="29">
        <f t="shared" si="125"/>
        <v>2E-06</v>
      </c>
      <c r="F1042" s="61">
        <v>1</v>
      </c>
      <c r="G1042" s="27">
        <f t="shared" si="122"/>
        <v>260</v>
      </c>
      <c r="H1042" s="30">
        <v>0</v>
      </c>
      <c r="I1042" s="42">
        <f t="shared" si="123"/>
        <v>48.957730635199574</v>
      </c>
      <c r="K1042" s="132">
        <f t="shared" si="127"/>
        <v>-0.055072299263976617</v>
      </c>
    </row>
    <row r="1043" spans="1:11" ht="12.75">
      <c r="A1043" s="27">
        <f t="shared" si="126"/>
        <v>101700000</v>
      </c>
      <c r="B1043" s="27">
        <f t="shared" si="124"/>
        <v>108078140</v>
      </c>
      <c r="C1043" s="28">
        <f t="shared" si="120"/>
        <v>-0.5383905154224319</v>
      </c>
      <c r="D1043" s="27">
        <f t="shared" si="121"/>
        <v>97775.47973638932</v>
      </c>
      <c r="E1043" s="29">
        <f t="shared" si="125"/>
        <v>2E-06</v>
      </c>
      <c r="F1043" s="61">
        <v>1</v>
      </c>
      <c r="G1043" s="27">
        <f t="shared" si="122"/>
        <v>260</v>
      </c>
      <c r="H1043" s="30">
        <v>0</v>
      </c>
      <c r="I1043" s="42">
        <f t="shared" si="123"/>
        <v>48.88773986819466</v>
      </c>
      <c r="K1043" s="132">
        <f t="shared" si="127"/>
        <v>-0.05513305812741012</v>
      </c>
    </row>
    <row r="1044" spans="1:11" ht="12.75">
      <c r="A1044" s="27">
        <f t="shared" si="126"/>
        <v>101800000</v>
      </c>
      <c r="B1044" s="27">
        <f t="shared" si="124"/>
        <v>108178140</v>
      </c>
      <c r="C1044" s="28">
        <f t="shared" si="120"/>
        <v>-0.538983667958191</v>
      </c>
      <c r="D1044" s="27">
        <f t="shared" si="121"/>
        <v>97635.34398272018</v>
      </c>
      <c r="E1044" s="29">
        <f t="shared" si="125"/>
        <v>2E-06</v>
      </c>
      <c r="F1044" s="61">
        <v>1</v>
      </c>
      <c r="G1044" s="27">
        <f t="shared" si="122"/>
        <v>260</v>
      </c>
      <c r="H1044" s="30">
        <v>0</v>
      </c>
      <c r="I1044" s="42">
        <f t="shared" si="123"/>
        <v>48.81767199136009</v>
      </c>
      <c r="K1044" s="132">
        <f t="shared" si="127"/>
        <v>-0.05519379900655947</v>
      </c>
    </row>
    <row r="1045" spans="1:11" ht="12.75">
      <c r="A1045" s="27">
        <f t="shared" si="126"/>
        <v>101900000</v>
      </c>
      <c r="B1045" s="27">
        <f t="shared" si="124"/>
        <v>108278140</v>
      </c>
      <c r="C1045" s="28">
        <f t="shared" si="120"/>
        <v>-0.53957664552091</v>
      </c>
      <c r="D1045" s="27">
        <f t="shared" si="121"/>
        <v>97495.05405488475</v>
      </c>
      <c r="E1045" s="29">
        <f t="shared" si="125"/>
        <v>2E-06</v>
      </c>
      <c r="F1045" s="61">
        <v>1</v>
      </c>
      <c r="G1045" s="27">
        <f t="shared" si="122"/>
        <v>260</v>
      </c>
      <c r="H1045" s="30">
        <v>0</v>
      </c>
      <c r="I1045" s="42">
        <f t="shared" si="123"/>
        <v>48.74752702744237</v>
      </c>
      <c r="K1045" s="132">
        <f t="shared" si="127"/>
        <v>-0.055254521967861986</v>
      </c>
    </row>
    <row r="1046" spans="1:11" ht="12.75">
      <c r="A1046" s="27">
        <f t="shared" si="126"/>
        <v>102000000</v>
      </c>
      <c r="B1046" s="27">
        <f t="shared" si="124"/>
        <v>108378140</v>
      </c>
      <c r="C1046" s="28">
        <f t="shared" si="120"/>
        <v>-0.540169448756376</v>
      </c>
      <c r="D1046" s="27">
        <f t="shared" si="121"/>
        <v>97354.60999820809</v>
      </c>
      <c r="E1046" s="29">
        <f t="shared" si="125"/>
        <v>2E-06</v>
      </c>
      <c r="F1046" s="61">
        <v>1</v>
      </c>
      <c r="G1046" s="27">
        <f t="shared" si="122"/>
        <v>260</v>
      </c>
      <c r="H1046" s="30">
        <v>0</v>
      </c>
      <c r="I1046" s="42">
        <f t="shared" si="123"/>
        <v>48.67730499910405</v>
      </c>
      <c r="K1046" s="132">
        <f t="shared" si="127"/>
        <v>-0.05531522707744851</v>
      </c>
    </row>
    <row r="1047" spans="1:11" ht="12.75">
      <c r="A1047" s="27">
        <f t="shared" si="126"/>
        <v>102100000</v>
      </c>
      <c r="B1047" s="27">
        <f t="shared" si="124"/>
        <v>108478140</v>
      </c>
      <c r="C1047" s="28">
        <f t="shared" si="120"/>
        <v>-0.5407620783073991</v>
      </c>
      <c r="D1047" s="27">
        <f t="shared" si="121"/>
        <v>97214.01185784816</v>
      </c>
      <c r="E1047" s="29">
        <f t="shared" si="125"/>
        <v>2E-06</v>
      </c>
      <c r="F1047" s="61">
        <v>1</v>
      </c>
      <c r="G1047" s="27">
        <f t="shared" si="122"/>
        <v>260</v>
      </c>
      <c r="H1047" s="30">
        <v>0</v>
      </c>
      <c r="I1047" s="42">
        <f t="shared" si="123"/>
        <v>48.60700592892409</v>
      </c>
      <c r="K1047" s="132">
        <f t="shared" si="127"/>
        <v>-0.055375914401145025</v>
      </c>
    </row>
    <row r="1048" spans="1:11" ht="12.75">
      <c r="A1048" s="27">
        <f t="shared" si="126"/>
        <v>102200000</v>
      </c>
      <c r="B1048" s="27">
        <f t="shared" si="124"/>
        <v>108578140</v>
      </c>
      <c r="C1048" s="28">
        <f t="shared" si="120"/>
        <v>-0.5413545348138297</v>
      </c>
      <c r="D1048" s="27">
        <f t="shared" si="121"/>
        <v>97073.25967879657</v>
      </c>
      <c r="E1048" s="29">
        <f t="shared" si="125"/>
        <v>2E-06</v>
      </c>
      <c r="F1048" s="61">
        <v>1</v>
      </c>
      <c r="G1048" s="27">
        <f t="shared" si="122"/>
        <v>260</v>
      </c>
      <c r="H1048" s="30">
        <v>0</v>
      </c>
      <c r="I1048" s="42">
        <f t="shared" si="123"/>
        <v>48.536629839398294</v>
      </c>
      <c r="K1048" s="132">
        <f t="shared" si="127"/>
        <v>-0.055436584004474446</v>
      </c>
    </row>
    <row r="1049" spans="1:11" ht="12.75">
      <c r="A1049" s="27">
        <f t="shared" si="126"/>
        <v>102300000</v>
      </c>
      <c r="B1049" s="27">
        <f t="shared" si="124"/>
        <v>108678140</v>
      </c>
      <c r="C1049" s="28">
        <f t="shared" si="120"/>
        <v>-0.5419468189125745</v>
      </c>
      <c r="D1049" s="27">
        <f t="shared" si="121"/>
        <v>96932.3535058793</v>
      </c>
      <c r="E1049" s="29">
        <f t="shared" si="125"/>
        <v>2E-06</v>
      </c>
      <c r="F1049" s="61">
        <v>1</v>
      </c>
      <c r="G1049" s="27">
        <f t="shared" si="122"/>
        <v>260</v>
      </c>
      <c r="H1049" s="30">
        <v>0</v>
      </c>
      <c r="I1049" s="42">
        <f t="shared" si="123"/>
        <v>48.46617675293965</v>
      </c>
      <c r="K1049" s="132">
        <f t="shared" si="127"/>
        <v>-0.05549723595265822</v>
      </c>
    </row>
    <row r="1050" spans="1:11" ht="12.75">
      <c r="A1050" s="27">
        <f t="shared" si="126"/>
        <v>102400000</v>
      </c>
      <c r="B1050" s="27">
        <f t="shared" si="124"/>
        <v>108778140</v>
      </c>
      <c r="C1050" s="28">
        <f aca="true" t="shared" si="128" ref="C1050:C1113">$B$3*$B$4/($B1050-0.5*$B$9)^2-$B$8*($B1050-0.5*$B$9)</f>
        <v>-0.5425389312376121</v>
      </c>
      <c r="D1050" s="27">
        <f aca="true" t="shared" si="129" ref="D1050:D1113">(G1050+H1050)*C1050+D1049</f>
        <v>96791.29338375753</v>
      </c>
      <c r="E1050" s="29">
        <f t="shared" si="125"/>
        <v>2E-06</v>
      </c>
      <c r="F1050" s="61">
        <v>1</v>
      </c>
      <c r="G1050" s="27">
        <f aca="true" t="shared" si="130" ref="G1050:G1113">E1050*$B$6*$B$9</f>
        <v>260</v>
      </c>
      <c r="H1050" s="30">
        <v>0</v>
      </c>
      <c r="I1050" s="42">
        <f aca="true" t="shared" si="131" ref="I1050:I1113">D1050/E1050/1000000000</f>
        <v>48.39564669187876</v>
      </c>
      <c r="K1050" s="132">
        <f t="shared" si="127"/>
        <v>-0.05555787031061797</v>
      </c>
    </row>
    <row r="1051" spans="1:11" ht="12.75">
      <c r="A1051" s="27">
        <f t="shared" si="126"/>
        <v>102500000</v>
      </c>
      <c r="B1051" s="27">
        <f aca="true" t="shared" si="132" ref="B1051:B1114">$B$5+A1051</f>
        <v>108878140</v>
      </c>
      <c r="C1051" s="28">
        <f t="shared" si="128"/>
        <v>-0.5431308724200102</v>
      </c>
      <c r="D1051" s="27">
        <f t="shared" si="129"/>
        <v>96650.07935692833</v>
      </c>
      <c r="E1051" s="29">
        <f aca="true" t="shared" si="133" ref="E1051:E1114">F1051*$D$13/1000000</f>
        <v>2E-06</v>
      </c>
      <c r="F1051" s="61">
        <v>1</v>
      </c>
      <c r="G1051" s="27">
        <f t="shared" si="130"/>
        <v>260</v>
      </c>
      <c r="H1051" s="30">
        <v>0</v>
      </c>
      <c r="I1051" s="42">
        <f t="shared" si="131"/>
        <v>48.325039678464165</v>
      </c>
      <c r="K1051" s="132">
        <f t="shared" si="127"/>
        <v>-0.0556184871429772</v>
      </c>
    </row>
    <row r="1052" spans="1:11" ht="12.75">
      <c r="A1052" s="27">
        <f aca="true" t="shared" si="134" ref="A1052:A1115">A1051+100000</f>
        <v>102600000</v>
      </c>
      <c r="B1052" s="27">
        <f t="shared" si="132"/>
        <v>108978140</v>
      </c>
      <c r="C1052" s="28">
        <f t="shared" si="128"/>
        <v>-0.5437226430879409</v>
      </c>
      <c r="D1052" s="27">
        <f t="shared" si="129"/>
        <v>96508.71146972546</v>
      </c>
      <c r="E1052" s="29">
        <f t="shared" si="133"/>
        <v>2E-06</v>
      </c>
      <c r="F1052" s="61">
        <v>1</v>
      </c>
      <c r="G1052" s="27">
        <f t="shared" si="130"/>
        <v>260</v>
      </c>
      <c r="H1052" s="30">
        <v>0</v>
      </c>
      <c r="I1052" s="42">
        <f t="shared" si="131"/>
        <v>48.254355734862735</v>
      </c>
      <c r="K1052" s="132">
        <f aca="true" t="shared" si="135" ref="K1052:K1115">C1052/$C$26</f>
        <v>-0.055679086514062934</v>
      </c>
    </row>
    <row r="1053" spans="1:11" ht="12.75">
      <c r="A1053" s="27">
        <f t="shared" si="134"/>
        <v>102700000</v>
      </c>
      <c r="B1053" s="27">
        <f t="shared" si="132"/>
        <v>109078140</v>
      </c>
      <c r="C1053" s="28">
        <f t="shared" si="128"/>
        <v>-0.5443142438666971</v>
      </c>
      <c r="D1053" s="27">
        <f t="shared" si="129"/>
        <v>96367.18976632012</v>
      </c>
      <c r="E1053" s="29">
        <f t="shared" si="133"/>
        <v>2E-06</v>
      </c>
      <c r="F1053" s="61">
        <v>1</v>
      </c>
      <c r="G1053" s="27">
        <f t="shared" si="130"/>
        <v>260</v>
      </c>
      <c r="H1053" s="30">
        <v>0</v>
      </c>
      <c r="I1053" s="42">
        <f t="shared" si="131"/>
        <v>48.18359488316006</v>
      </c>
      <c r="K1053" s="132">
        <f t="shared" si="135"/>
        <v>-0.05573966848790732</v>
      </c>
    </row>
    <row r="1054" spans="1:11" ht="12.75">
      <c r="A1054" s="27">
        <f t="shared" si="134"/>
        <v>102800000</v>
      </c>
      <c r="B1054" s="27">
        <f t="shared" si="132"/>
        <v>109178140</v>
      </c>
      <c r="C1054" s="28">
        <f t="shared" si="128"/>
        <v>-0.5449056753787076</v>
      </c>
      <c r="D1054" s="27">
        <f t="shared" si="129"/>
        <v>96225.51429072167</v>
      </c>
      <c r="E1054" s="29">
        <f t="shared" si="133"/>
        <v>2E-06</v>
      </c>
      <c r="F1054" s="61">
        <v>1</v>
      </c>
      <c r="G1054" s="27">
        <f t="shared" si="130"/>
        <v>260</v>
      </c>
      <c r="H1054" s="30">
        <v>0</v>
      </c>
      <c r="I1054" s="42">
        <f t="shared" si="131"/>
        <v>48.11275714536083</v>
      </c>
      <c r="K1054" s="132">
        <f t="shared" si="135"/>
        <v>-0.05580023312824923</v>
      </c>
    </row>
    <row r="1055" spans="1:11" ht="12.75">
      <c r="A1055" s="27">
        <f t="shared" si="134"/>
        <v>102900000</v>
      </c>
      <c r="B1055" s="27">
        <f t="shared" si="132"/>
        <v>109278140</v>
      </c>
      <c r="C1055" s="28">
        <f t="shared" si="128"/>
        <v>-0.5454969382435535</v>
      </c>
      <c r="D1055" s="27">
        <f t="shared" si="129"/>
        <v>96083.68508677834</v>
      </c>
      <c r="E1055" s="29">
        <f t="shared" si="133"/>
        <v>2E-06</v>
      </c>
      <c r="F1055" s="61">
        <v>1</v>
      </c>
      <c r="G1055" s="27">
        <f t="shared" si="130"/>
        <v>260</v>
      </c>
      <c r="H1055" s="30">
        <v>0</v>
      </c>
      <c r="I1055" s="42">
        <f t="shared" si="131"/>
        <v>48.041842543389166</v>
      </c>
      <c r="K1055" s="132">
        <f t="shared" si="135"/>
        <v>-0.05586078049853592</v>
      </c>
    </row>
    <row r="1056" spans="1:11" ht="12.75">
      <c r="A1056" s="27">
        <f t="shared" si="134"/>
        <v>103000000</v>
      </c>
      <c r="B1056" s="27">
        <f t="shared" si="132"/>
        <v>109378140</v>
      </c>
      <c r="C1056" s="28">
        <f t="shared" si="128"/>
        <v>-0.5460880330779838</v>
      </c>
      <c r="D1056" s="27">
        <f t="shared" si="129"/>
        <v>95941.70219817806</v>
      </c>
      <c r="E1056" s="29">
        <f t="shared" si="133"/>
        <v>2E-06</v>
      </c>
      <c r="F1056" s="61">
        <v>1</v>
      </c>
      <c r="G1056" s="27">
        <f t="shared" si="130"/>
        <v>260</v>
      </c>
      <c r="H1056" s="30">
        <v>0</v>
      </c>
      <c r="I1056" s="42">
        <f t="shared" si="131"/>
        <v>47.970851099089025</v>
      </c>
      <c r="K1056" s="132">
        <f t="shared" si="135"/>
        <v>-0.05592131066192465</v>
      </c>
    </row>
    <row r="1057" spans="1:11" ht="12.75">
      <c r="A1057" s="27">
        <f t="shared" si="134"/>
        <v>103100000</v>
      </c>
      <c r="B1057" s="27">
        <f t="shared" si="132"/>
        <v>109478140</v>
      </c>
      <c r="C1057" s="28">
        <f t="shared" si="128"/>
        <v>-0.5466789604959307</v>
      </c>
      <c r="D1057" s="27">
        <f t="shared" si="129"/>
        <v>95799.56566844911</v>
      </c>
      <c r="E1057" s="29">
        <f t="shared" si="133"/>
        <v>2E-06</v>
      </c>
      <c r="F1057" s="61">
        <v>1</v>
      </c>
      <c r="G1057" s="27">
        <f t="shared" si="130"/>
        <v>260</v>
      </c>
      <c r="H1057" s="30">
        <v>0</v>
      </c>
      <c r="I1057" s="42">
        <f t="shared" si="131"/>
        <v>47.89978283422455</v>
      </c>
      <c r="K1057" s="132">
        <f t="shared" si="135"/>
        <v>-0.055981823681284175</v>
      </c>
    </row>
    <row r="1058" spans="1:11" ht="12.75">
      <c r="A1058" s="27">
        <f t="shared" si="134"/>
        <v>103200000</v>
      </c>
      <c r="B1058" s="27">
        <f t="shared" si="132"/>
        <v>109578140</v>
      </c>
      <c r="C1058" s="28">
        <f t="shared" si="128"/>
        <v>-0.5472697211085247</v>
      </c>
      <c r="D1058" s="27">
        <f t="shared" si="129"/>
        <v>95657.2755409609</v>
      </c>
      <c r="E1058" s="29">
        <f t="shared" si="133"/>
        <v>2E-06</v>
      </c>
      <c r="F1058" s="61">
        <v>1</v>
      </c>
      <c r="G1058" s="27">
        <f t="shared" si="130"/>
        <v>260</v>
      </c>
      <c r="H1058" s="30">
        <v>0</v>
      </c>
      <c r="I1058" s="42">
        <f t="shared" si="131"/>
        <v>47.82863777048045</v>
      </c>
      <c r="K1058" s="132">
        <f t="shared" si="135"/>
        <v>-0.0560423196191964</v>
      </c>
    </row>
    <row r="1059" spans="1:11" ht="12.75">
      <c r="A1059" s="27">
        <f t="shared" si="134"/>
        <v>103300000</v>
      </c>
      <c r="B1059" s="27">
        <f t="shared" si="132"/>
        <v>109678140</v>
      </c>
      <c r="C1059" s="28">
        <f t="shared" si="128"/>
        <v>-0.5478603155241105</v>
      </c>
      <c r="D1059" s="27">
        <f t="shared" si="129"/>
        <v>95514.83185892462</v>
      </c>
      <c r="E1059" s="29">
        <f t="shared" si="133"/>
        <v>2E-06</v>
      </c>
      <c r="F1059" s="61">
        <v>1</v>
      </c>
      <c r="G1059" s="27">
        <f t="shared" si="130"/>
        <v>260</v>
      </c>
      <c r="H1059" s="30">
        <v>0</v>
      </c>
      <c r="I1059" s="42">
        <f t="shared" si="131"/>
        <v>47.75741592946231</v>
      </c>
      <c r="K1059" s="132">
        <f t="shared" si="135"/>
        <v>-0.05610279853795795</v>
      </c>
    </row>
    <row r="1060" spans="1:11" ht="12.75">
      <c r="A1060" s="27">
        <f t="shared" si="134"/>
        <v>103400000</v>
      </c>
      <c r="B1060" s="27">
        <f t="shared" si="132"/>
        <v>109778140</v>
      </c>
      <c r="C1060" s="28">
        <f t="shared" si="128"/>
        <v>-0.5484507443482622</v>
      </c>
      <c r="D1060" s="27">
        <f t="shared" si="129"/>
        <v>95372.23466539408</v>
      </c>
      <c r="E1060" s="29">
        <f t="shared" si="133"/>
        <v>2E-06</v>
      </c>
      <c r="F1060" s="61">
        <v>1</v>
      </c>
      <c r="G1060" s="27">
        <f t="shared" si="130"/>
        <v>260</v>
      </c>
      <c r="H1060" s="30">
        <v>0</v>
      </c>
      <c r="I1060" s="42">
        <f t="shared" si="131"/>
        <v>47.68611733269704</v>
      </c>
      <c r="K1060" s="132">
        <f t="shared" si="135"/>
        <v>-0.05616326049958169</v>
      </c>
    </row>
    <row r="1061" spans="1:11" ht="12.75">
      <c r="A1061" s="27">
        <f t="shared" si="134"/>
        <v>103500000</v>
      </c>
      <c r="B1061" s="27">
        <f t="shared" si="132"/>
        <v>109878140</v>
      </c>
      <c r="C1061" s="28">
        <f t="shared" si="128"/>
        <v>-0.5490410081837982</v>
      </c>
      <c r="D1061" s="27">
        <f t="shared" si="129"/>
        <v>95229.48400326629</v>
      </c>
      <c r="E1061" s="29">
        <f t="shared" si="133"/>
        <v>2E-06</v>
      </c>
      <c r="F1061" s="61">
        <v>1</v>
      </c>
      <c r="G1061" s="27">
        <f t="shared" si="130"/>
        <v>260</v>
      </c>
      <c r="H1061" s="30">
        <v>0</v>
      </c>
      <c r="I1061" s="42">
        <f t="shared" si="131"/>
        <v>47.61474200163315</v>
      </c>
      <c r="K1061" s="132">
        <f t="shared" si="135"/>
        <v>-0.05622370556579831</v>
      </c>
    </row>
    <row r="1062" spans="1:11" ht="12.75">
      <c r="A1062" s="27">
        <f t="shared" si="134"/>
        <v>103600000</v>
      </c>
      <c r="B1062" s="27">
        <f t="shared" si="132"/>
        <v>109978140</v>
      </c>
      <c r="C1062" s="28">
        <f t="shared" si="128"/>
        <v>-0.5496311076307957</v>
      </c>
      <c r="D1062" s="27">
        <f t="shared" si="129"/>
        <v>95086.57991528229</v>
      </c>
      <c r="E1062" s="29">
        <f t="shared" si="133"/>
        <v>2E-06</v>
      </c>
      <c r="F1062" s="61">
        <v>1</v>
      </c>
      <c r="G1062" s="27">
        <f t="shared" si="130"/>
        <v>260</v>
      </c>
      <c r="H1062" s="30">
        <v>0</v>
      </c>
      <c r="I1062" s="42">
        <f t="shared" si="131"/>
        <v>47.54328995764114</v>
      </c>
      <c r="K1062" s="132">
        <f t="shared" si="135"/>
        <v>-0.05628413379805782</v>
      </c>
    </row>
    <row r="1063" spans="1:11" ht="12.75">
      <c r="A1063" s="27">
        <f t="shared" si="134"/>
        <v>103700000</v>
      </c>
      <c r="B1063" s="27">
        <f t="shared" si="132"/>
        <v>110078140</v>
      </c>
      <c r="C1063" s="28">
        <f t="shared" si="128"/>
        <v>-0.5502210432866071</v>
      </c>
      <c r="D1063" s="27">
        <f t="shared" si="129"/>
        <v>94943.52244402777</v>
      </c>
      <c r="E1063" s="29">
        <f t="shared" si="133"/>
        <v>2E-06</v>
      </c>
      <c r="F1063" s="61">
        <v>1</v>
      </c>
      <c r="G1063" s="27">
        <f t="shared" si="130"/>
        <v>260</v>
      </c>
      <c r="H1063" s="30">
        <v>0</v>
      </c>
      <c r="I1063" s="42">
        <f t="shared" si="131"/>
        <v>47.47176122201389</v>
      </c>
      <c r="K1063" s="132">
        <f t="shared" si="135"/>
        <v>-0.05634454525753119</v>
      </c>
    </row>
    <row r="1064" spans="1:11" ht="12.75">
      <c r="A1064" s="27">
        <f t="shared" si="134"/>
        <v>103800000</v>
      </c>
      <c r="B1064" s="27">
        <f t="shared" si="132"/>
        <v>110178140</v>
      </c>
      <c r="C1064" s="28">
        <f t="shared" si="128"/>
        <v>-0.5508108157458733</v>
      </c>
      <c r="D1064" s="27">
        <f t="shared" si="129"/>
        <v>94800.31163193384</v>
      </c>
      <c r="E1064" s="29">
        <f t="shared" si="133"/>
        <v>2E-06</v>
      </c>
      <c r="F1064" s="61">
        <v>1</v>
      </c>
      <c r="G1064" s="27">
        <f t="shared" si="130"/>
        <v>260</v>
      </c>
      <c r="H1064" s="30">
        <v>0</v>
      </c>
      <c r="I1064" s="42">
        <f t="shared" si="131"/>
        <v>47.400155815966926</v>
      </c>
      <c r="K1064" s="132">
        <f t="shared" si="135"/>
        <v>-0.056404940005111676</v>
      </c>
    </row>
    <row r="1065" spans="1:11" ht="12.75">
      <c r="A1065" s="27">
        <f t="shared" si="134"/>
        <v>103900000</v>
      </c>
      <c r="B1065" s="27">
        <f t="shared" si="132"/>
        <v>110278140</v>
      </c>
      <c r="C1065" s="28">
        <f t="shared" si="128"/>
        <v>-0.5514004256005395</v>
      </c>
      <c r="D1065" s="27">
        <f t="shared" si="129"/>
        <v>94656.9475212777</v>
      </c>
      <c r="E1065" s="29">
        <f t="shared" si="133"/>
        <v>2E-06</v>
      </c>
      <c r="F1065" s="61">
        <v>1</v>
      </c>
      <c r="G1065" s="27">
        <f t="shared" si="130"/>
        <v>260</v>
      </c>
      <c r="H1065" s="30">
        <v>0</v>
      </c>
      <c r="I1065" s="42">
        <f t="shared" si="131"/>
        <v>47.32847376063886</v>
      </c>
      <c r="K1065" s="132">
        <f t="shared" si="135"/>
        <v>-0.05646531810141654</v>
      </c>
    </row>
    <row r="1066" spans="1:11" ht="12.75">
      <c r="A1066" s="27">
        <f t="shared" si="134"/>
        <v>104000000</v>
      </c>
      <c r="B1066" s="27">
        <f t="shared" si="132"/>
        <v>110378140</v>
      </c>
      <c r="C1066" s="28">
        <f t="shared" si="128"/>
        <v>-0.5519898734398689</v>
      </c>
      <c r="D1066" s="27">
        <f t="shared" si="129"/>
        <v>94513.43015418334</v>
      </c>
      <c r="E1066" s="29">
        <f t="shared" si="133"/>
        <v>2E-06</v>
      </c>
      <c r="F1066" s="61">
        <v>1</v>
      </c>
      <c r="G1066" s="27">
        <f t="shared" si="130"/>
        <v>260</v>
      </c>
      <c r="H1066" s="30">
        <v>0</v>
      </c>
      <c r="I1066" s="42">
        <f t="shared" si="131"/>
        <v>47.25671507709168</v>
      </c>
      <c r="K1066" s="132">
        <f t="shared" si="135"/>
        <v>-0.0565256796067884</v>
      </c>
    </row>
    <row r="1067" spans="1:11" ht="12.75">
      <c r="A1067" s="27">
        <f t="shared" si="134"/>
        <v>104100000</v>
      </c>
      <c r="B1067" s="27">
        <f t="shared" si="132"/>
        <v>110478140</v>
      </c>
      <c r="C1067" s="28">
        <f t="shared" si="128"/>
        <v>-0.5525791598504587</v>
      </c>
      <c r="D1067" s="27">
        <f t="shared" si="129"/>
        <v>94369.75957262222</v>
      </c>
      <c r="E1067" s="29">
        <f t="shared" si="133"/>
        <v>2E-06</v>
      </c>
      <c r="F1067" s="61">
        <v>1</v>
      </c>
      <c r="G1067" s="27">
        <f t="shared" si="130"/>
        <v>260</v>
      </c>
      <c r="H1067" s="30">
        <v>0</v>
      </c>
      <c r="I1067" s="42">
        <f t="shared" si="131"/>
        <v>47.184879786311114</v>
      </c>
      <c r="K1067" s="132">
        <f t="shared" si="135"/>
        <v>-0.056586024581296815</v>
      </c>
    </row>
    <row r="1068" spans="1:11" ht="12.75">
      <c r="A1068" s="27">
        <f t="shared" si="134"/>
        <v>104200000</v>
      </c>
      <c r="B1068" s="27">
        <f t="shared" si="132"/>
        <v>110578140</v>
      </c>
      <c r="C1068" s="28">
        <f t="shared" si="128"/>
        <v>-0.5531682854162527</v>
      </c>
      <c r="D1068" s="27">
        <f t="shared" si="129"/>
        <v>94225.935818414</v>
      </c>
      <c r="E1068" s="29">
        <f t="shared" si="133"/>
        <v>2E-06</v>
      </c>
      <c r="F1068" s="61">
        <v>1</v>
      </c>
      <c r="G1068" s="27">
        <f t="shared" si="130"/>
        <v>260</v>
      </c>
      <c r="H1068" s="30">
        <v>0</v>
      </c>
      <c r="I1068" s="42">
        <f t="shared" si="131"/>
        <v>47.112967909207</v>
      </c>
      <c r="K1068" s="132">
        <f t="shared" si="135"/>
        <v>-0.05664635308473968</v>
      </c>
    </row>
    <row r="1069" spans="1:11" ht="12.75">
      <c r="A1069" s="27">
        <f t="shared" si="134"/>
        <v>104300000</v>
      </c>
      <c r="B1069" s="27">
        <f t="shared" si="132"/>
        <v>110678140</v>
      </c>
      <c r="C1069" s="28">
        <f t="shared" si="128"/>
        <v>-0.5537572507185576</v>
      </c>
      <c r="D1069" s="27">
        <f t="shared" si="129"/>
        <v>94081.95893322717</v>
      </c>
      <c r="E1069" s="29">
        <f t="shared" si="133"/>
        <v>2E-06</v>
      </c>
      <c r="F1069" s="61">
        <v>1</v>
      </c>
      <c r="G1069" s="27">
        <f t="shared" si="130"/>
        <v>260</v>
      </c>
      <c r="H1069" s="30">
        <v>0</v>
      </c>
      <c r="I1069" s="42">
        <f t="shared" si="131"/>
        <v>47.040979466613585</v>
      </c>
      <c r="K1069" s="132">
        <f t="shared" si="135"/>
        <v>-0.0567066651766448</v>
      </c>
    </row>
    <row r="1070" spans="1:11" ht="12.75">
      <c r="A1070" s="27">
        <f t="shared" si="134"/>
        <v>104400000</v>
      </c>
      <c r="B1070" s="27">
        <f t="shared" si="132"/>
        <v>110778140</v>
      </c>
      <c r="C1070" s="28">
        <f t="shared" si="128"/>
        <v>-0.5543460563360556</v>
      </c>
      <c r="D1070" s="27">
        <f t="shared" si="129"/>
        <v>93937.82895857979</v>
      </c>
      <c r="E1070" s="29">
        <f t="shared" si="133"/>
        <v>2E-06</v>
      </c>
      <c r="F1070" s="61">
        <v>1</v>
      </c>
      <c r="G1070" s="27">
        <f t="shared" si="130"/>
        <v>260</v>
      </c>
      <c r="H1070" s="30">
        <v>0</v>
      </c>
      <c r="I1070" s="42">
        <f t="shared" si="131"/>
        <v>46.96891447928989</v>
      </c>
      <c r="K1070" s="132">
        <f t="shared" si="135"/>
        <v>-0.056766960916271245</v>
      </c>
    </row>
    <row r="1071" spans="1:11" ht="12.75">
      <c r="A1071" s="27">
        <f t="shared" si="134"/>
        <v>104500000</v>
      </c>
      <c r="B1071" s="27">
        <f t="shared" si="132"/>
        <v>110878140</v>
      </c>
      <c r="C1071" s="28">
        <f t="shared" si="128"/>
        <v>-0.5549347028448199</v>
      </c>
      <c r="D1071" s="27">
        <f t="shared" si="129"/>
        <v>93793.54593584014</v>
      </c>
      <c r="E1071" s="29">
        <f t="shared" si="133"/>
        <v>2E-06</v>
      </c>
      <c r="F1071" s="61">
        <v>1</v>
      </c>
      <c r="G1071" s="27">
        <f t="shared" si="130"/>
        <v>260</v>
      </c>
      <c r="H1071" s="30">
        <v>0</v>
      </c>
      <c r="I1071" s="42">
        <f t="shared" si="131"/>
        <v>46.89677296792007</v>
      </c>
      <c r="K1071" s="132">
        <f t="shared" si="135"/>
        <v>-0.05682724036261093</v>
      </c>
    </row>
    <row r="1072" spans="1:11" ht="12.75">
      <c r="A1072" s="27">
        <f t="shared" si="134"/>
        <v>104600000</v>
      </c>
      <c r="B1072" s="27">
        <f t="shared" si="132"/>
        <v>110978140</v>
      </c>
      <c r="C1072" s="28">
        <f t="shared" si="128"/>
        <v>-0.555523190818328</v>
      </c>
      <c r="D1072" s="27">
        <f t="shared" si="129"/>
        <v>93649.10990622737</v>
      </c>
      <c r="E1072" s="29">
        <f t="shared" si="133"/>
        <v>2E-06</v>
      </c>
      <c r="F1072" s="61">
        <v>1</v>
      </c>
      <c r="G1072" s="27">
        <f t="shared" si="130"/>
        <v>260</v>
      </c>
      <c r="H1072" s="30">
        <v>0</v>
      </c>
      <c r="I1072" s="42">
        <f t="shared" si="131"/>
        <v>46.82455495311368</v>
      </c>
      <c r="K1072" s="132">
        <f t="shared" si="135"/>
        <v>-0.056887503574389923</v>
      </c>
    </row>
    <row r="1073" spans="1:11" ht="12.75">
      <c r="A1073" s="27">
        <f t="shared" si="134"/>
        <v>104700000</v>
      </c>
      <c r="B1073" s="27">
        <f t="shared" si="132"/>
        <v>111078140</v>
      </c>
      <c r="C1073" s="28">
        <f t="shared" si="128"/>
        <v>-0.5561115208274758</v>
      </c>
      <c r="D1073" s="27">
        <f t="shared" si="129"/>
        <v>93504.52091081222</v>
      </c>
      <c r="E1073" s="29">
        <f t="shared" si="133"/>
        <v>2E-06</v>
      </c>
      <c r="F1073" s="61">
        <v>1</v>
      </c>
      <c r="G1073" s="27">
        <f t="shared" si="130"/>
        <v>260</v>
      </c>
      <c r="H1073" s="30">
        <v>0</v>
      </c>
      <c r="I1073" s="42">
        <f t="shared" si="131"/>
        <v>46.752260455406116</v>
      </c>
      <c r="K1073" s="132">
        <f t="shared" si="135"/>
        <v>-0.05694775061006995</v>
      </c>
    </row>
    <row r="1074" spans="1:11" ht="12.75">
      <c r="A1074" s="27">
        <f t="shared" si="134"/>
        <v>104800000</v>
      </c>
      <c r="B1074" s="27">
        <f t="shared" si="132"/>
        <v>111178140</v>
      </c>
      <c r="C1074" s="28">
        <f t="shared" si="128"/>
        <v>-0.5566996934405923</v>
      </c>
      <c r="D1074" s="27">
        <f t="shared" si="129"/>
        <v>93359.77899051766</v>
      </c>
      <c r="E1074" s="29">
        <f t="shared" si="133"/>
        <v>2E-06</v>
      </c>
      <c r="F1074" s="61">
        <v>1</v>
      </c>
      <c r="G1074" s="27">
        <f t="shared" si="130"/>
        <v>260</v>
      </c>
      <c r="H1074" s="30">
        <v>0</v>
      </c>
      <c r="I1074" s="42">
        <f t="shared" si="131"/>
        <v>46.679889495258834</v>
      </c>
      <c r="K1074" s="132">
        <f t="shared" si="135"/>
        <v>-0.05700798152784988</v>
      </c>
    </row>
    <row r="1075" spans="1:11" ht="12.75">
      <c r="A1075" s="27">
        <f t="shared" si="134"/>
        <v>104900000</v>
      </c>
      <c r="B1075" s="27">
        <f t="shared" si="132"/>
        <v>111278140</v>
      </c>
      <c r="C1075" s="28">
        <f t="shared" si="128"/>
        <v>-0.5572877092234525</v>
      </c>
      <c r="D1075" s="27">
        <f t="shared" si="129"/>
        <v>93214.88418611957</v>
      </c>
      <c r="E1075" s="29">
        <f t="shared" si="133"/>
        <v>2E-06</v>
      </c>
      <c r="F1075" s="61">
        <v>1</v>
      </c>
      <c r="G1075" s="27">
        <f t="shared" si="130"/>
        <v>260</v>
      </c>
      <c r="H1075" s="30">
        <v>0</v>
      </c>
      <c r="I1075" s="42">
        <f t="shared" si="131"/>
        <v>46.60744209305978</v>
      </c>
      <c r="K1075" s="132">
        <f t="shared" si="135"/>
        <v>-0.057068196385667035</v>
      </c>
    </row>
    <row r="1076" spans="1:11" ht="12.75">
      <c r="A1076" s="27">
        <f t="shared" si="134"/>
        <v>105000000</v>
      </c>
      <c r="B1076" s="27">
        <f t="shared" si="132"/>
        <v>111378140</v>
      </c>
      <c r="C1076" s="28">
        <f t="shared" si="128"/>
        <v>-0.5578755687392913</v>
      </c>
      <c r="D1076" s="27">
        <f t="shared" si="129"/>
        <v>93069.83653824736</v>
      </c>
      <c r="E1076" s="29">
        <f t="shared" si="133"/>
        <v>2E-06</v>
      </c>
      <c r="F1076" s="61">
        <v>1</v>
      </c>
      <c r="G1076" s="27">
        <f t="shared" si="130"/>
        <v>260</v>
      </c>
      <c r="H1076" s="30">
        <v>0</v>
      </c>
      <c r="I1076" s="42">
        <f t="shared" si="131"/>
        <v>46.53491826912368</v>
      </c>
      <c r="K1076" s="132">
        <f t="shared" si="135"/>
        <v>-0.05712839524119863</v>
      </c>
    </row>
    <row r="1077" spans="1:11" ht="12.75">
      <c r="A1077" s="27">
        <f t="shared" si="134"/>
        <v>105100000</v>
      </c>
      <c r="B1077" s="27">
        <f t="shared" si="132"/>
        <v>111478140</v>
      </c>
      <c r="C1077" s="28">
        <f t="shared" si="128"/>
        <v>-0.5584632725488177</v>
      </c>
      <c r="D1077" s="27">
        <f t="shared" si="129"/>
        <v>92924.63608738466</v>
      </c>
      <c r="E1077" s="29">
        <f t="shared" si="133"/>
        <v>2E-06</v>
      </c>
      <c r="F1077" s="61">
        <v>1</v>
      </c>
      <c r="G1077" s="27">
        <f t="shared" si="130"/>
        <v>260</v>
      </c>
      <c r="H1077" s="30">
        <v>0</v>
      </c>
      <c r="I1077" s="42">
        <f t="shared" si="131"/>
        <v>46.46231804369233</v>
      </c>
      <c r="K1077" s="132">
        <f t="shared" si="135"/>
        <v>-0.057188578151863186</v>
      </c>
    </row>
    <row r="1078" spans="1:11" ht="12.75">
      <c r="A1078" s="27">
        <f t="shared" si="134"/>
        <v>105200000</v>
      </c>
      <c r="B1078" s="27">
        <f t="shared" si="132"/>
        <v>111578140</v>
      </c>
      <c r="C1078" s="28">
        <f t="shared" si="128"/>
        <v>-0.559050821210228</v>
      </c>
      <c r="D1078" s="27">
        <f t="shared" si="129"/>
        <v>92779.28287387</v>
      </c>
      <c r="E1078" s="29">
        <f t="shared" si="133"/>
        <v>2E-06</v>
      </c>
      <c r="F1078" s="61">
        <v>1</v>
      </c>
      <c r="G1078" s="27">
        <f t="shared" si="130"/>
        <v>260</v>
      </c>
      <c r="H1078" s="30">
        <v>0</v>
      </c>
      <c r="I1078" s="42">
        <f t="shared" si="131"/>
        <v>46.38964143693501</v>
      </c>
      <c r="K1078" s="132">
        <f t="shared" si="135"/>
        <v>-0.05724874517482198</v>
      </c>
    </row>
    <row r="1079" spans="1:11" ht="12.75">
      <c r="A1079" s="27">
        <f t="shared" si="134"/>
        <v>105300000</v>
      </c>
      <c r="B1079" s="27">
        <f t="shared" si="132"/>
        <v>111678140</v>
      </c>
      <c r="C1079" s="28">
        <f t="shared" si="128"/>
        <v>-0.5596382152792194</v>
      </c>
      <c r="D1079" s="27">
        <f t="shared" si="129"/>
        <v>92633.7769378974</v>
      </c>
      <c r="E1079" s="29">
        <f t="shared" si="133"/>
        <v>2E-06</v>
      </c>
      <c r="F1079" s="61">
        <v>1</v>
      </c>
      <c r="G1079" s="27">
        <f t="shared" si="130"/>
        <v>260</v>
      </c>
      <c r="H1079" s="30">
        <v>0</v>
      </c>
      <c r="I1079" s="42">
        <f t="shared" si="131"/>
        <v>46.316888468948704</v>
      </c>
      <c r="K1079" s="132">
        <f t="shared" si="135"/>
        <v>-0.05730889636698031</v>
      </c>
    </row>
    <row r="1080" spans="1:11" ht="12.75">
      <c r="A1080" s="27">
        <f t="shared" si="134"/>
        <v>105400000</v>
      </c>
      <c r="B1080" s="27">
        <f t="shared" si="132"/>
        <v>111778140</v>
      </c>
      <c r="C1080" s="28">
        <f t="shared" si="128"/>
        <v>-0.5602254553090035</v>
      </c>
      <c r="D1080" s="27">
        <f t="shared" si="129"/>
        <v>92488.11831951706</v>
      </c>
      <c r="E1080" s="29">
        <f t="shared" si="133"/>
        <v>2E-06</v>
      </c>
      <c r="F1080" s="61">
        <v>1</v>
      </c>
      <c r="G1080" s="27">
        <f t="shared" si="130"/>
        <v>260</v>
      </c>
      <c r="H1080" s="30">
        <v>0</v>
      </c>
      <c r="I1080" s="42">
        <f t="shared" si="131"/>
        <v>46.24405915975853</v>
      </c>
      <c r="K1080" s="132">
        <f t="shared" si="135"/>
        <v>-0.05736903178498898</v>
      </c>
    </row>
    <row r="1081" spans="1:11" ht="12.75">
      <c r="A1081" s="27">
        <f t="shared" si="134"/>
        <v>105500000</v>
      </c>
      <c r="B1081" s="27">
        <f t="shared" si="132"/>
        <v>111878140</v>
      </c>
      <c r="C1081" s="28">
        <f t="shared" si="128"/>
        <v>-0.5608125418503189</v>
      </c>
      <c r="D1081" s="27">
        <f t="shared" si="129"/>
        <v>92342.30705863598</v>
      </c>
      <c r="E1081" s="29">
        <f t="shared" si="133"/>
        <v>2E-06</v>
      </c>
      <c r="F1081" s="61">
        <v>1</v>
      </c>
      <c r="G1081" s="27">
        <f t="shared" si="130"/>
        <v>260</v>
      </c>
      <c r="H1081" s="30">
        <v>0</v>
      </c>
      <c r="I1081" s="42">
        <f t="shared" si="131"/>
        <v>46.17115352931799</v>
      </c>
      <c r="K1081" s="132">
        <f t="shared" si="135"/>
        <v>-0.05742915148524552</v>
      </c>
    </row>
    <row r="1082" spans="1:11" ht="12.75">
      <c r="A1082" s="27">
        <f t="shared" si="134"/>
        <v>105600000</v>
      </c>
      <c r="B1082" s="27">
        <f t="shared" si="132"/>
        <v>111978140</v>
      </c>
      <c r="C1082" s="28">
        <f t="shared" si="128"/>
        <v>-0.561399475451446</v>
      </c>
      <c r="D1082" s="27">
        <f t="shared" si="129"/>
        <v>92196.3431950186</v>
      </c>
      <c r="E1082" s="29">
        <f t="shared" si="133"/>
        <v>2E-06</v>
      </c>
      <c r="F1082" s="61">
        <v>1</v>
      </c>
      <c r="G1082" s="27">
        <f t="shared" si="130"/>
        <v>260</v>
      </c>
      <c r="H1082" s="30">
        <v>0</v>
      </c>
      <c r="I1082" s="42">
        <f t="shared" si="131"/>
        <v>46.09817159750931</v>
      </c>
      <c r="K1082" s="132">
        <f t="shared" si="135"/>
        <v>-0.057489255523895756</v>
      </c>
    </row>
    <row r="1083" spans="1:11" ht="12.75">
      <c r="A1083" s="27">
        <f t="shared" si="134"/>
        <v>105700000</v>
      </c>
      <c r="B1083" s="27">
        <f t="shared" si="132"/>
        <v>112078140</v>
      </c>
      <c r="C1083" s="28">
        <f t="shared" si="128"/>
        <v>-0.5619862566582187</v>
      </c>
      <c r="D1083" s="27">
        <f t="shared" si="129"/>
        <v>92050.22676828747</v>
      </c>
      <c r="E1083" s="29">
        <f t="shared" si="133"/>
        <v>2E-06</v>
      </c>
      <c r="F1083" s="61">
        <v>1</v>
      </c>
      <c r="G1083" s="27">
        <f t="shared" si="130"/>
        <v>260</v>
      </c>
      <c r="H1083" s="30">
        <v>0</v>
      </c>
      <c r="I1083" s="42">
        <f t="shared" si="131"/>
        <v>46.02511338414374</v>
      </c>
      <c r="K1083" s="132">
        <f t="shared" si="135"/>
        <v>-0.05754934395683497</v>
      </c>
    </row>
    <row r="1084" spans="1:11" ht="12.75">
      <c r="A1084" s="27">
        <f t="shared" si="134"/>
        <v>105800000</v>
      </c>
      <c r="B1084" s="27">
        <f t="shared" si="132"/>
        <v>112178140</v>
      </c>
      <c r="C1084" s="28">
        <f t="shared" si="128"/>
        <v>-0.5625728860140377</v>
      </c>
      <c r="D1084" s="27">
        <f t="shared" si="129"/>
        <v>91903.95781792382</v>
      </c>
      <c r="E1084" s="29">
        <f t="shared" si="133"/>
        <v>2E-06</v>
      </c>
      <c r="F1084" s="61">
        <v>1</v>
      </c>
      <c r="G1084" s="27">
        <f t="shared" si="130"/>
        <v>260</v>
      </c>
      <c r="H1084" s="30">
        <v>0</v>
      </c>
      <c r="I1084" s="42">
        <f t="shared" si="131"/>
        <v>45.951978908961905</v>
      </c>
      <c r="K1084" s="132">
        <f t="shared" si="135"/>
        <v>-0.057609416839709285</v>
      </c>
    </row>
    <row r="1085" spans="1:11" ht="12.75">
      <c r="A1085" s="27">
        <f t="shared" si="134"/>
        <v>105900000</v>
      </c>
      <c r="B1085" s="27">
        <f t="shared" si="132"/>
        <v>112278140</v>
      </c>
      <c r="C1085" s="28">
        <f t="shared" si="128"/>
        <v>-0.5631593640598846</v>
      </c>
      <c r="D1085" s="27">
        <f t="shared" si="129"/>
        <v>91757.53638326825</v>
      </c>
      <c r="E1085" s="29">
        <f t="shared" si="133"/>
        <v>2E-06</v>
      </c>
      <c r="F1085" s="61">
        <v>1</v>
      </c>
      <c r="G1085" s="27">
        <f t="shared" si="130"/>
        <v>260</v>
      </c>
      <c r="H1085" s="30">
        <v>0</v>
      </c>
      <c r="I1085" s="42">
        <f t="shared" si="131"/>
        <v>45.87876819163412</v>
      </c>
      <c r="K1085" s="132">
        <f t="shared" si="135"/>
        <v>-0.05766947422791711</v>
      </c>
    </row>
    <row r="1086" spans="1:11" ht="12.75">
      <c r="A1086" s="27">
        <f t="shared" si="134"/>
        <v>106000000</v>
      </c>
      <c r="B1086" s="27">
        <f t="shared" si="132"/>
        <v>112378140</v>
      </c>
      <c r="C1086" s="28">
        <f t="shared" si="128"/>
        <v>-0.5637456913343335</v>
      </c>
      <c r="D1086" s="27">
        <f t="shared" si="129"/>
        <v>91610.96250352132</v>
      </c>
      <c r="E1086" s="29">
        <f t="shared" si="133"/>
        <v>2E-06</v>
      </c>
      <c r="F1086" s="61">
        <v>1</v>
      </c>
      <c r="G1086" s="27">
        <f t="shared" si="130"/>
        <v>260</v>
      </c>
      <c r="H1086" s="30">
        <v>0</v>
      </c>
      <c r="I1086" s="42">
        <f t="shared" si="131"/>
        <v>45.80548125176067</v>
      </c>
      <c r="K1086" s="132">
        <f t="shared" si="135"/>
        <v>-0.057729516176610256</v>
      </c>
    </row>
    <row r="1087" spans="1:11" ht="12.75">
      <c r="A1087" s="27">
        <f t="shared" si="134"/>
        <v>106100000</v>
      </c>
      <c r="B1087" s="27">
        <f t="shared" si="132"/>
        <v>112478140</v>
      </c>
      <c r="C1087" s="28">
        <f t="shared" si="128"/>
        <v>-0.5643318683735644</v>
      </c>
      <c r="D1087" s="27">
        <f t="shared" si="129"/>
        <v>91464.2362177442</v>
      </c>
      <c r="E1087" s="29">
        <f t="shared" si="133"/>
        <v>2E-06</v>
      </c>
      <c r="F1087" s="61">
        <v>1</v>
      </c>
      <c r="G1087" s="27">
        <f t="shared" si="130"/>
        <v>260</v>
      </c>
      <c r="H1087" s="30">
        <v>0</v>
      </c>
      <c r="I1087" s="42">
        <f t="shared" si="131"/>
        <v>45.7321181088721</v>
      </c>
      <c r="K1087" s="132">
        <f t="shared" si="135"/>
        <v>-0.05778954274069546</v>
      </c>
    </row>
    <row r="1088" spans="1:11" ht="12.75">
      <c r="A1088" s="27">
        <f t="shared" si="134"/>
        <v>106200000</v>
      </c>
      <c r="B1088" s="27">
        <f t="shared" si="132"/>
        <v>112578140</v>
      </c>
      <c r="C1088" s="28">
        <f t="shared" si="128"/>
        <v>-0.5649178957113761</v>
      </c>
      <c r="D1088" s="27">
        <f t="shared" si="129"/>
        <v>91317.35756485924</v>
      </c>
      <c r="E1088" s="29">
        <f t="shared" si="133"/>
        <v>2E-06</v>
      </c>
      <c r="F1088" s="61">
        <v>1</v>
      </c>
      <c r="G1088" s="27">
        <f t="shared" si="130"/>
        <v>260</v>
      </c>
      <c r="H1088" s="30">
        <v>0</v>
      </c>
      <c r="I1088" s="42">
        <f t="shared" si="131"/>
        <v>45.65867878242962</v>
      </c>
      <c r="K1088" s="132">
        <f t="shared" si="135"/>
        <v>-0.05784955397483556</v>
      </c>
    </row>
    <row r="1089" spans="1:11" ht="12.75">
      <c r="A1089" s="27">
        <f t="shared" si="134"/>
        <v>106300000</v>
      </c>
      <c r="B1089" s="27">
        <f t="shared" si="132"/>
        <v>112678140</v>
      </c>
      <c r="C1089" s="28">
        <f t="shared" si="128"/>
        <v>-0.5655037738791986</v>
      </c>
      <c r="D1089" s="27">
        <f t="shared" si="129"/>
        <v>91170.32658365065</v>
      </c>
      <c r="E1089" s="29">
        <f t="shared" si="133"/>
        <v>2E-06</v>
      </c>
      <c r="F1089" s="61">
        <v>1</v>
      </c>
      <c r="G1089" s="27">
        <f t="shared" si="130"/>
        <v>260</v>
      </c>
      <c r="H1089" s="30">
        <v>0</v>
      </c>
      <c r="I1089" s="42">
        <f t="shared" si="131"/>
        <v>45.585163291825324</v>
      </c>
      <c r="K1089" s="132">
        <f t="shared" si="135"/>
        <v>-0.05790954993345083</v>
      </c>
    </row>
    <row r="1090" spans="1:11" ht="12.75">
      <c r="A1090" s="27">
        <f t="shared" si="134"/>
        <v>106400000</v>
      </c>
      <c r="B1090" s="27">
        <f t="shared" si="132"/>
        <v>112778140</v>
      </c>
      <c r="C1090" s="28">
        <f t="shared" si="128"/>
        <v>-0.566089503406106</v>
      </c>
      <c r="D1090" s="27">
        <f t="shared" si="129"/>
        <v>91023.14331276505</v>
      </c>
      <c r="E1090" s="29">
        <f t="shared" si="133"/>
        <v>2E-06</v>
      </c>
      <c r="F1090" s="61">
        <v>1</v>
      </c>
      <c r="G1090" s="27">
        <f t="shared" si="130"/>
        <v>260</v>
      </c>
      <c r="H1090" s="30">
        <v>0</v>
      </c>
      <c r="I1090" s="42">
        <f t="shared" si="131"/>
        <v>45.51157165638253</v>
      </c>
      <c r="K1090" s="132">
        <f t="shared" si="135"/>
        <v>-0.0579695306707203</v>
      </c>
    </row>
    <row r="1091" spans="1:11" ht="12.75">
      <c r="A1091" s="27">
        <f t="shared" si="134"/>
        <v>106500000</v>
      </c>
      <c r="B1091" s="27">
        <f t="shared" si="132"/>
        <v>112878140</v>
      </c>
      <c r="C1091" s="28">
        <f t="shared" si="128"/>
        <v>-0.5666750848188284</v>
      </c>
      <c r="D1091" s="27">
        <f t="shared" si="129"/>
        <v>90875.80779071216</v>
      </c>
      <c r="E1091" s="29">
        <f t="shared" si="133"/>
        <v>2E-06</v>
      </c>
      <c r="F1091" s="61">
        <v>1</v>
      </c>
      <c r="G1091" s="27">
        <f t="shared" si="130"/>
        <v>260</v>
      </c>
      <c r="H1091" s="30">
        <v>0</v>
      </c>
      <c r="I1091" s="42">
        <f t="shared" si="131"/>
        <v>45.43790389535609</v>
      </c>
      <c r="K1091" s="132">
        <f t="shared" si="135"/>
        <v>-0.058029496240582956</v>
      </c>
    </row>
    <row r="1092" spans="1:11" ht="12.75">
      <c r="A1092" s="27">
        <f t="shared" si="134"/>
        <v>106600000</v>
      </c>
      <c r="B1092" s="27">
        <f t="shared" si="132"/>
        <v>112978140</v>
      </c>
      <c r="C1092" s="28">
        <f t="shared" si="128"/>
        <v>-0.5672605186417652</v>
      </c>
      <c r="D1092" s="27">
        <f t="shared" si="129"/>
        <v>90728.3200558653</v>
      </c>
      <c r="E1092" s="29">
        <f t="shared" si="133"/>
        <v>2E-06</v>
      </c>
      <c r="F1092" s="61">
        <v>1</v>
      </c>
      <c r="G1092" s="27">
        <f t="shared" si="130"/>
        <v>260</v>
      </c>
      <c r="H1092" s="30">
        <v>0</v>
      </c>
      <c r="I1092" s="42">
        <f t="shared" si="131"/>
        <v>45.364160027932655</v>
      </c>
      <c r="K1092" s="132">
        <f t="shared" si="135"/>
        <v>-0.058089446696739114</v>
      </c>
    </row>
    <row r="1093" spans="1:11" ht="12.75">
      <c r="A1093" s="27">
        <f t="shared" si="134"/>
        <v>106700000</v>
      </c>
      <c r="B1093" s="27">
        <f t="shared" si="132"/>
        <v>113078140</v>
      </c>
      <c r="C1093" s="28">
        <f t="shared" si="128"/>
        <v>-0.5678458053969971</v>
      </c>
      <c r="D1093" s="27">
        <f t="shared" si="129"/>
        <v>90580.68014646208</v>
      </c>
      <c r="E1093" s="29">
        <f t="shared" si="133"/>
        <v>2E-06</v>
      </c>
      <c r="F1093" s="61">
        <v>1</v>
      </c>
      <c r="G1093" s="27">
        <f t="shared" si="130"/>
        <v>260</v>
      </c>
      <c r="H1093" s="30">
        <v>0</v>
      </c>
      <c r="I1093" s="42">
        <f t="shared" si="131"/>
        <v>45.29034007323104</v>
      </c>
      <c r="K1093" s="132">
        <f t="shared" si="135"/>
        <v>-0.05814938209265167</v>
      </c>
    </row>
    <row r="1094" spans="1:11" ht="12.75">
      <c r="A1094" s="27">
        <f t="shared" si="134"/>
        <v>106800000</v>
      </c>
      <c r="B1094" s="27">
        <f t="shared" si="132"/>
        <v>113178140</v>
      </c>
      <c r="C1094" s="28">
        <f t="shared" si="128"/>
        <v>-0.568430945604298</v>
      </c>
      <c r="D1094" s="27">
        <f t="shared" si="129"/>
        <v>90432.88810060496</v>
      </c>
      <c r="E1094" s="29">
        <f t="shared" si="133"/>
        <v>2E-06</v>
      </c>
      <c r="F1094" s="61">
        <v>1</v>
      </c>
      <c r="G1094" s="27">
        <f t="shared" si="130"/>
        <v>260</v>
      </c>
      <c r="H1094" s="30">
        <v>0</v>
      </c>
      <c r="I1094" s="42">
        <f t="shared" si="131"/>
        <v>45.216444050302485</v>
      </c>
      <c r="K1094" s="132">
        <f t="shared" si="135"/>
        <v>-0.058209302481547244</v>
      </c>
    </row>
    <row r="1095" spans="1:11" ht="12.75">
      <c r="A1095" s="27">
        <f t="shared" si="134"/>
        <v>106900000</v>
      </c>
      <c r="B1095" s="27">
        <f t="shared" si="132"/>
        <v>113278140</v>
      </c>
      <c r="C1095" s="28">
        <f t="shared" si="128"/>
        <v>-0.5690159397811476</v>
      </c>
      <c r="D1095" s="27">
        <f t="shared" si="129"/>
        <v>90284.94395626186</v>
      </c>
      <c r="E1095" s="29">
        <f t="shared" si="133"/>
        <v>2E-06</v>
      </c>
      <c r="F1095" s="61">
        <v>1</v>
      </c>
      <c r="G1095" s="27">
        <f t="shared" si="130"/>
        <v>260</v>
      </c>
      <c r="H1095" s="30">
        <v>0</v>
      </c>
      <c r="I1095" s="42">
        <f t="shared" si="131"/>
        <v>45.142471978130935</v>
      </c>
      <c r="K1095" s="132">
        <f t="shared" si="135"/>
        <v>-0.058269207916417584</v>
      </c>
    </row>
    <row r="1096" spans="1:11" ht="12.75">
      <c r="A1096" s="27">
        <f t="shared" si="134"/>
        <v>107000000</v>
      </c>
      <c r="B1096" s="27">
        <f t="shared" si="132"/>
        <v>113378140</v>
      </c>
      <c r="C1096" s="28">
        <f t="shared" si="128"/>
        <v>-0.5696007884427441</v>
      </c>
      <c r="D1096" s="27">
        <f t="shared" si="129"/>
        <v>90136.84775126675</v>
      </c>
      <c r="E1096" s="29">
        <f t="shared" si="133"/>
        <v>2E-06</v>
      </c>
      <c r="F1096" s="61">
        <v>1</v>
      </c>
      <c r="G1096" s="27">
        <f t="shared" si="130"/>
        <v>260</v>
      </c>
      <c r="H1096" s="30">
        <v>0</v>
      </c>
      <c r="I1096" s="42">
        <f t="shared" si="131"/>
        <v>45.06842387563338</v>
      </c>
      <c r="K1096" s="132">
        <f t="shared" si="135"/>
        <v>-0.05832909845002076</v>
      </c>
    </row>
    <row r="1097" spans="1:11" ht="12.75">
      <c r="A1097" s="27">
        <f t="shared" si="134"/>
        <v>107100000</v>
      </c>
      <c r="B1097" s="27">
        <f t="shared" si="132"/>
        <v>113478140</v>
      </c>
      <c r="C1097" s="28">
        <f t="shared" si="128"/>
        <v>-0.5701854921020147</v>
      </c>
      <c r="D1097" s="27">
        <f t="shared" si="129"/>
        <v>89988.59952332023</v>
      </c>
      <c r="E1097" s="29">
        <f t="shared" si="133"/>
        <v>2E-06</v>
      </c>
      <c r="F1097" s="61">
        <v>1</v>
      </c>
      <c r="G1097" s="27">
        <f t="shared" si="130"/>
        <v>260</v>
      </c>
      <c r="H1097" s="30">
        <v>0</v>
      </c>
      <c r="I1097" s="42">
        <f t="shared" si="131"/>
        <v>44.994299761660116</v>
      </c>
      <c r="K1097" s="132">
        <f t="shared" si="135"/>
        <v>-0.0583889741348823</v>
      </c>
    </row>
    <row r="1098" spans="1:11" ht="12.75">
      <c r="A1098" s="27">
        <f t="shared" si="134"/>
        <v>107200000</v>
      </c>
      <c r="B1098" s="27">
        <f t="shared" si="132"/>
        <v>113578140</v>
      </c>
      <c r="C1098" s="28">
        <f t="shared" si="128"/>
        <v>-0.5707700512696294</v>
      </c>
      <c r="D1098" s="27">
        <f t="shared" si="129"/>
        <v>89840.19930999013</v>
      </c>
      <c r="E1098" s="29">
        <f t="shared" si="133"/>
        <v>2E-06</v>
      </c>
      <c r="F1098" s="61">
        <v>1</v>
      </c>
      <c r="G1098" s="27">
        <f t="shared" si="130"/>
        <v>260</v>
      </c>
      <c r="H1098" s="30">
        <v>0</v>
      </c>
      <c r="I1098" s="42">
        <f t="shared" si="131"/>
        <v>44.92009965499506</v>
      </c>
      <c r="K1098" s="132">
        <f t="shared" si="135"/>
        <v>-0.058448835023296584</v>
      </c>
    </row>
    <row r="1099" spans="1:11" ht="12.75">
      <c r="A1099" s="27">
        <f t="shared" si="134"/>
        <v>107300000</v>
      </c>
      <c r="B1099" s="27">
        <f t="shared" si="132"/>
        <v>113678140</v>
      </c>
      <c r="C1099" s="28">
        <f t="shared" si="128"/>
        <v>-0.5713544664540116</v>
      </c>
      <c r="D1099" s="27">
        <f t="shared" si="129"/>
        <v>89691.64714871209</v>
      </c>
      <c r="E1099" s="29">
        <f t="shared" si="133"/>
        <v>2E-06</v>
      </c>
      <c r="F1099" s="61">
        <v>1</v>
      </c>
      <c r="G1099" s="27">
        <f t="shared" si="130"/>
        <v>260</v>
      </c>
      <c r="H1099" s="30">
        <v>0</v>
      </c>
      <c r="I1099" s="42">
        <f t="shared" si="131"/>
        <v>44.84582357435605</v>
      </c>
      <c r="K1099" s="132">
        <f t="shared" si="135"/>
        <v>-0.05850868116732793</v>
      </c>
    </row>
    <row r="1100" spans="1:11" ht="12.75">
      <c r="A1100" s="27">
        <f t="shared" si="134"/>
        <v>107400000</v>
      </c>
      <c r="B1100" s="27">
        <f t="shared" si="132"/>
        <v>113778140</v>
      </c>
      <c r="C1100" s="28">
        <f t="shared" si="128"/>
        <v>-0.5719387381613507</v>
      </c>
      <c r="D1100" s="27">
        <f t="shared" si="129"/>
        <v>89542.94307679014</v>
      </c>
      <c r="E1100" s="29">
        <f t="shared" si="133"/>
        <v>2E-06</v>
      </c>
      <c r="F1100" s="61">
        <v>1</v>
      </c>
      <c r="G1100" s="27">
        <f t="shared" si="130"/>
        <v>260</v>
      </c>
      <c r="H1100" s="30">
        <v>0</v>
      </c>
      <c r="I1100" s="42">
        <f t="shared" si="131"/>
        <v>44.771471538395076</v>
      </c>
      <c r="K1100" s="132">
        <f t="shared" si="135"/>
        <v>-0.0585685126188119</v>
      </c>
    </row>
    <row r="1101" spans="1:11" ht="12.75">
      <c r="A1101" s="27">
        <f t="shared" si="134"/>
        <v>107500000</v>
      </c>
      <c r="B1101" s="27">
        <f t="shared" si="132"/>
        <v>113878140</v>
      </c>
      <c r="C1101" s="28">
        <f t="shared" si="128"/>
        <v>-0.5725228668956133</v>
      </c>
      <c r="D1101" s="27">
        <f t="shared" si="129"/>
        <v>89394.08713139727</v>
      </c>
      <c r="E1101" s="29">
        <f t="shared" si="133"/>
        <v>2E-06</v>
      </c>
      <c r="F1101" s="61">
        <v>1</v>
      </c>
      <c r="G1101" s="27">
        <f t="shared" si="130"/>
        <v>260</v>
      </c>
      <c r="H1101" s="30">
        <v>0</v>
      </c>
      <c r="I1101" s="42">
        <f t="shared" si="131"/>
        <v>44.69704356569864</v>
      </c>
      <c r="K1101" s="132">
        <f t="shared" si="135"/>
        <v>-0.058628329429356425</v>
      </c>
    </row>
    <row r="1102" spans="1:11" ht="12.75">
      <c r="A1102" s="27">
        <f t="shared" si="134"/>
        <v>107600000</v>
      </c>
      <c r="B1102" s="27">
        <f t="shared" si="132"/>
        <v>113978140</v>
      </c>
      <c r="C1102" s="28">
        <f t="shared" si="128"/>
        <v>-0.5731068531585555</v>
      </c>
      <c r="D1102" s="27">
        <f t="shared" si="129"/>
        <v>89245.07934957604</v>
      </c>
      <c r="E1102" s="29">
        <f t="shared" si="133"/>
        <v>2E-06</v>
      </c>
      <c r="F1102" s="61">
        <v>1</v>
      </c>
      <c r="G1102" s="27">
        <f t="shared" si="130"/>
        <v>260</v>
      </c>
      <c r="H1102" s="30">
        <v>0</v>
      </c>
      <c r="I1102" s="42">
        <f t="shared" si="131"/>
        <v>44.62253967478802</v>
      </c>
      <c r="K1102" s="132">
        <f t="shared" si="135"/>
        <v>-0.05868813165034306</v>
      </c>
    </row>
    <row r="1103" spans="1:11" ht="12.75">
      <c r="A1103" s="27">
        <f t="shared" si="134"/>
        <v>107700000</v>
      </c>
      <c r="B1103" s="27">
        <f t="shared" si="132"/>
        <v>114078140</v>
      </c>
      <c r="C1103" s="28">
        <f t="shared" si="128"/>
        <v>-0.573690697449734</v>
      </c>
      <c r="D1103" s="27">
        <f t="shared" si="129"/>
        <v>89095.91976823911</v>
      </c>
      <c r="E1103" s="29">
        <f t="shared" si="133"/>
        <v>2E-06</v>
      </c>
      <c r="F1103" s="61">
        <v>1</v>
      </c>
      <c r="G1103" s="27">
        <f t="shared" si="130"/>
        <v>260</v>
      </c>
      <c r="H1103" s="30">
        <v>0</v>
      </c>
      <c r="I1103" s="42">
        <f t="shared" si="131"/>
        <v>44.54795988411956</v>
      </c>
      <c r="K1103" s="132">
        <f t="shared" si="135"/>
        <v>-0.05874791933292816</v>
      </c>
    </row>
    <row r="1104" spans="1:11" ht="12.75">
      <c r="A1104" s="27">
        <f t="shared" si="134"/>
        <v>107800000</v>
      </c>
      <c r="B1104" s="27">
        <f t="shared" si="132"/>
        <v>114178140</v>
      </c>
      <c r="C1104" s="28">
        <f t="shared" si="128"/>
        <v>-0.5742744002665181</v>
      </c>
      <c r="D1104" s="27">
        <f t="shared" si="129"/>
        <v>88946.60842416981</v>
      </c>
      <c r="E1104" s="29">
        <f t="shared" si="133"/>
        <v>2E-06</v>
      </c>
      <c r="F1104" s="61">
        <v>1</v>
      </c>
      <c r="G1104" s="27">
        <f t="shared" si="130"/>
        <v>260</v>
      </c>
      <c r="H1104" s="30">
        <v>0</v>
      </c>
      <c r="I1104" s="42">
        <f t="shared" si="131"/>
        <v>44.473304212084905</v>
      </c>
      <c r="K1104" s="132">
        <f t="shared" si="135"/>
        <v>-0.05880769252804405</v>
      </c>
    </row>
    <row r="1105" spans="1:11" ht="12.75">
      <c r="A1105" s="27">
        <f t="shared" si="134"/>
        <v>107900000</v>
      </c>
      <c r="B1105" s="27">
        <f t="shared" si="132"/>
        <v>114278140</v>
      </c>
      <c r="C1105" s="28">
        <f t="shared" si="128"/>
        <v>-0.5748579621041008</v>
      </c>
      <c r="D1105" s="27">
        <f t="shared" si="129"/>
        <v>88797.14535402275</v>
      </c>
      <c r="E1105" s="29">
        <f t="shared" si="133"/>
        <v>2E-06</v>
      </c>
      <c r="F1105" s="61">
        <v>1</v>
      </c>
      <c r="G1105" s="27">
        <f t="shared" si="130"/>
        <v>260</v>
      </c>
      <c r="H1105" s="30">
        <v>0</v>
      </c>
      <c r="I1105" s="42">
        <f t="shared" si="131"/>
        <v>44.39857267701137</v>
      </c>
      <c r="K1105" s="132">
        <f t="shared" si="135"/>
        <v>-0.058867451286400224</v>
      </c>
    </row>
    <row r="1106" spans="1:11" ht="12.75">
      <c r="A1106" s="27">
        <f t="shared" si="134"/>
        <v>108000000</v>
      </c>
      <c r="B1106" s="27">
        <f t="shared" si="132"/>
        <v>114378140</v>
      </c>
      <c r="C1106" s="28">
        <f t="shared" si="128"/>
        <v>-0.5754413834555102</v>
      </c>
      <c r="D1106" s="27">
        <f t="shared" si="129"/>
        <v>88647.53059432431</v>
      </c>
      <c r="E1106" s="29">
        <f t="shared" si="133"/>
        <v>2E-06</v>
      </c>
      <c r="F1106" s="61">
        <v>1</v>
      </c>
      <c r="G1106" s="27">
        <f t="shared" si="130"/>
        <v>260</v>
      </c>
      <c r="H1106" s="30">
        <v>0</v>
      </c>
      <c r="I1106" s="42">
        <f t="shared" si="131"/>
        <v>44.32376529716216</v>
      </c>
      <c r="K1106" s="132">
        <f t="shared" si="135"/>
        <v>-0.05892719565848447</v>
      </c>
    </row>
    <row r="1107" spans="1:11" ht="12.75">
      <c r="A1107" s="27">
        <f t="shared" si="134"/>
        <v>108100000</v>
      </c>
      <c r="B1107" s="27">
        <f t="shared" si="132"/>
        <v>114478140</v>
      </c>
      <c r="C1107" s="28">
        <f t="shared" si="128"/>
        <v>-0.5760246648116216</v>
      </c>
      <c r="D1107" s="27">
        <f t="shared" si="129"/>
        <v>88497.76418147329</v>
      </c>
      <c r="E1107" s="29">
        <f t="shared" si="133"/>
        <v>2E-06</v>
      </c>
      <c r="F1107" s="61">
        <v>1</v>
      </c>
      <c r="G1107" s="27">
        <f t="shared" si="130"/>
        <v>260</v>
      </c>
      <c r="H1107" s="30">
        <v>0</v>
      </c>
      <c r="I1107" s="42">
        <f t="shared" si="131"/>
        <v>44.24888209073665</v>
      </c>
      <c r="K1107" s="132">
        <f t="shared" si="135"/>
        <v>-0.058986925694564124</v>
      </c>
    </row>
    <row r="1108" spans="1:11" ht="12.75">
      <c r="A1108" s="27">
        <f t="shared" si="134"/>
        <v>108200000</v>
      </c>
      <c r="B1108" s="27">
        <f t="shared" si="132"/>
        <v>114578140</v>
      </c>
      <c r="C1108" s="28">
        <f t="shared" si="128"/>
        <v>-0.5766078066611677</v>
      </c>
      <c r="D1108" s="27">
        <f t="shared" si="129"/>
        <v>88347.84615174138</v>
      </c>
      <c r="E1108" s="29">
        <f t="shared" si="133"/>
        <v>2E-06</v>
      </c>
      <c r="F1108" s="61">
        <v>1</v>
      </c>
      <c r="G1108" s="27">
        <f t="shared" si="130"/>
        <v>260</v>
      </c>
      <c r="H1108" s="30">
        <v>0</v>
      </c>
      <c r="I1108" s="42">
        <f t="shared" si="131"/>
        <v>44.17392307587069</v>
      </c>
      <c r="K1108" s="132">
        <f t="shared" si="135"/>
        <v>-0.05904664144468711</v>
      </c>
    </row>
    <row r="1109" spans="1:11" ht="12.75">
      <c r="A1109" s="27">
        <f t="shared" si="134"/>
        <v>108300000</v>
      </c>
      <c r="B1109" s="27">
        <f t="shared" si="132"/>
        <v>114678140</v>
      </c>
      <c r="C1109" s="28">
        <f t="shared" si="128"/>
        <v>-0.5771908094907505</v>
      </c>
      <c r="D1109" s="27">
        <f t="shared" si="129"/>
        <v>88197.7765412738</v>
      </c>
      <c r="E1109" s="29">
        <f t="shared" si="133"/>
        <v>2E-06</v>
      </c>
      <c r="F1109" s="61">
        <v>1</v>
      </c>
      <c r="G1109" s="27">
        <f t="shared" si="130"/>
        <v>260</v>
      </c>
      <c r="H1109" s="30">
        <v>0</v>
      </c>
      <c r="I1109" s="42">
        <f t="shared" si="131"/>
        <v>44.0988882706369</v>
      </c>
      <c r="K1109" s="132">
        <f t="shared" si="135"/>
        <v>-0.05910634295868316</v>
      </c>
    </row>
    <row r="1110" spans="1:11" ht="12.75">
      <c r="A1110" s="27">
        <f t="shared" si="134"/>
        <v>108400000</v>
      </c>
      <c r="B1110" s="27">
        <f t="shared" si="132"/>
        <v>114778140</v>
      </c>
      <c r="C1110" s="28">
        <f t="shared" si="128"/>
        <v>-0.5777736737848521</v>
      </c>
      <c r="D1110" s="27">
        <f t="shared" si="129"/>
        <v>88047.55538608973</v>
      </c>
      <c r="E1110" s="29">
        <f t="shared" si="133"/>
        <v>2E-06</v>
      </c>
      <c r="F1110" s="61">
        <v>1</v>
      </c>
      <c r="G1110" s="27">
        <f t="shared" si="130"/>
        <v>260</v>
      </c>
      <c r="H1110" s="30">
        <v>0</v>
      </c>
      <c r="I1110" s="42">
        <f t="shared" si="131"/>
        <v>44.02377769304487</v>
      </c>
      <c r="K1110" s="132">
        <f t="shared" si="135"/>
        <v>-0.059166030286164926</v>
      </c>
    </row>
    <row r="1111" spans="1:11" ht="12.75">
      <c r="A1111" s="27">
        <f t="shared" si="134"/>
        <v>108500000</v>
      </c>
      <c r="B1111" s="27">
        <f t="shared" si="132"/>
        <v>114878140</v>
      </c>
      <c r="C1111" s="28">
        <f t="shared" si="128"/>
        <v>-0.5783564000258462</v>
      </c>
      <c r="D1111" s="27">
        <f t="shared" si="129"/>
        <v>87897.18272208302</v>
      </c>
      <c r="E1111" s="29">
        <f t="shared" si="133"/>
        <v>2E-06</v>
      </c>
      <c r="F1111" s="61">
        <v>1</v>
      </c>
      <c r="G1111" s="27">
        <f t="shared" si="130"/>
        <v>260</v>
      </c>
      <c r="H1111" s="30">
        <v>0</v>
      </c>
      <c r="I1111" s="42">
        <f t="shared" si="131"/>
        <v>43.94859136104151</v>
      </c>
      <c r="K1111" s="132">
        <f t="shared" si="135"/>
        <v>-0.05922570347652915</v>
      </c>
    </row>
    <row r="1112" spans="1:11" ht="12.75">
      <c r="A1112" s="27">
        <f t="shared" si="134"/>
        <v>108600000</v>
      </c>
      <c r="B1112" s="27">
        <f t="shared" si="132"/>
        <v>114978140</v>
      </c>
      <c r="C1112" s="28">
        <f t="shared" si="128"/>
        <v>-0.5789389886940086</v>
      </c>
      <c r="D1112" s="27">
        <f t="shared" si="129"/>
        <v>87746.65858502257</v>
      </c>
      <c r="E1112" s="29">
        <f t="shared" si="133"/>
        <v>2E-06</v>
      </c>
      <c r="F1112" s="61">
        <v>1</v>
      </c>
      <c r="G1112" s="27">
        <f t="shared" si="130"/>
        <v>260</v>
      </c>
      <c r="H1112" s="30">
        <v>0</v>
      </c>
      <c r="I1112" s="42">
        <f t="shared" si="131"/>
        <v>43.873329292511286</v>
      </c>
      <c r="K1112" s="132">
        <f t="shared" si="135"/>
        <v>-0.05928536257895774</v>
      </c>
    </row>
    <row r="1113" spans="1:11" ht="12.75">
      <c r="A1113" s="27">
        <f t="shared" si="134"/>
        <v>108700000</v>
      </c>
      <c r="B1113" s="27">
        <f t="shared" si="132"/>
        <v>115078140</v>
      </c>
      <c r="C1113" s="28">
        <f t="shared" si="128"/>
        <v>-0.5795214402675285</v>
      </c>
      <c r="D1113" s="27">
        <f t="shared" si="129"/>
        <v>87595.98301055301</v>
      </c>
      <c r="E1113" s="29">
        <f t="shared" si="133"/>
        <v>2E-06</v>
      </c>
      <c r="F1113" s="61">
        <v>1</v>
      </c>
      <c r="G1113" s="27">
        <f t="shared" si="130"/>
        <v>260</v>
      </c>
      <c r="H1113" s="30">
        <v>0</v>
      </c>
      <c r="I1113" s="42">
        <f t="shared" si="131"/>
        <v>43.797991505276514</v>
      </c>
      <c r="K1113" s="132">
        <f t="shared" si="135"/>
        <v>-0.05934500764241892</v>
      </c>
    </row>
    <row r="1114" spans="1:11" ht="12.75">
      <c r="A1114" s="27">
        <f t="shared" si="134"/>
        <v>108800000</v>
      </c>
      <c r="B1114" s="27">
        <f t="shared" si="132"/>
        <v>115178140</v>
      </c>
      <c r="C1114" s="28">
        <f aca="true" t="shared" si="136" ref="C1114:C1177">$B$3*$B$4/($B1114-0.5*$B$9)^2-$B$8*($B1114-0.5*$B$9)</f>
        <v>-0.5801037552225189</v>
      </c>
      <c r="D1114" s="27">
        <f aca="true" t="shared" si="137" ref="D1114:D1177">(G1114+H1114)*C1114+D1113</f>
        <v>87445.15603419516</v>
      </c>
      <c r="E1114" s="29">
        <f t="shared" si="133"/>
        <v>2E-06</v>
      </c>
      <c r="F1114" s="61">
        <v>1</v>
      </c>
      <c r="G1114" s="27">
        <f aca="true" t="shared" si="138" ref="G1114:G1177">E1114*$B$6*$B$9</f>
        <v>260</v>
      </c>
      <c r="H1114" s="30">
        <v>0</v>
      </c>
      <c r="I1114" s="42">
        <f aca="true" t="shared" si="139" ref="I1114:I1177">D1114/E1114/1000000000</f>
        <v>43.72257801709758</v>
      </c>
      <c r="K1114" s="132">
        <f t="shared" si="135"/>
        <v>-0.05940463871566834</v>
      </c>
    </row>
    <row r="1115" spans="1:11" ht="12.75">
      <c r="A1115" s="27">
        <f t="shared" si="134"/>
        <v>108900000</v>
      </c>
      <c r="B1115" s="27">
        <f aca="true" t="shared" si="140" ref="B1115:B1178">$B$5+A1115</f>
        <v>115278140</v>
      </c>
      <c r="C1115" s="28">
        <f t="shared" si="136"/>
        <v>-0.5806859340330283</v>
      </c>
      <c r="D1115" s="27">
        <f t="shared" si="137"/>
        <v>87294.17769134657</v>
      </c>
      <c r="E1115" s="29">
        <f aca="true" t="shared" si="141" ref="E1115:E1178">F1115*$D$13/1000000</f>
        <v>2E-06</v>
      </c>
      <c r="F1115" s="61">
        <v>1</v>
      </c>
      <c r="G1115" s="27">
        <f t="shared" si="138"/>
        <v>260</v>
      </c>
      <c r="H1115" s="30">
        <v>0</v>
      </c>
      <c r="I1115" s="42">
        <f t="shared" si="139"/>
        <v>43.64708884567329</v>
      </c>
      <c r="K1115" s="132">
        <f t="shared" si="135"/>
        <v>-0.059464255847250194</v>
      </c>
    </row>
    <row r="1116" spans="1:11" ht="12.75">
      <c r="A1116" s="27">
        <f aca="true" t="shared" si="142" ref="A1116:A1179">A1115+100000</f>
        <v>109000000</v>
      </c>
      <c r="B1116" s="27">
        <f t="shared" si="140"/>
        <v>115378140</v>
      </c>
      <c r="C1116" s="28">
        <f t="shared" si="136"/>
        <v>-0.5812679771710503</v>
      </c>
      <c r="D1116" s="27">
        <f t="shared" si="137"/>
        <v>87143.0480172821</v>
      </c>
      <c r="E1116" s="29">
        <f t="shared" si="141"/>
        <v>2E-06</v>
      </c>
      <c r="F1116" s="61">
        <v>1</v>
      </c>
      <c r="G1116" s="27">
        <f t="shared" si="138"/>
        <v>260</v>
      </c>
      <c r="H1116" s="30">
        <v>0</v>
      </c>
      <c r="I1116" s="42">
        <f t="shared" si="139"/>
        <v>43.57152400864105</v>
      </c>
      <c r="K1116" s="132">
        <f aca="true" t="shared" si="143" ref="K1116:K1179">C1116/$C$26</f>
        <v>-0.05952385908549827</v>
      </c>
    </row>
    <row r="1117" spans="1:11" ht="12.75">
      <c r="A1117" s="27">
        <f t="shared" si="142"/>
        <v>109100000</v>
      </c>
      <c r="B1117" s="27">
        <f t="shared" si="140"/>
        <v>115478140</v>
      </c>
      <c r="C1117" s="28">
        <f t="shared" si="136"/>
        <v>-0.5818498851065353</v>
      </c>
      <c r="D1117" s="27">
        <f t="shared" si="137"/>
        <v>86991.7670471544</v>
      </c>
      <c r="E1117" s="29">
        <f t="shared" si="141"/>
        <v>2E-06</v>
      </c>
      <c r="F1117" s="61">
        <v>1</v>
      </c>
      <c r="G1117" s="27">
        <f t="shared" si="138"/>
        <v>260</v>
      </c>
      <c r="H1117" s="30">
        <v>0</v>
      </c>
      <c r="I1117" s="42">
        <f t="shared" si="139"/>
        <v>43.4958835235772</v>
      </c>
      <c r="K1117" s="132">
        <f t="shared" si="143"/>
        <v>-0.059583448478537124</v>
      </c>
    </row>
    <row r="1118" spans="1:11" ht="12.75">
      <c r="A1118" s="27">
        <f t="shared" si="142"/>
        <v>109200000</v>
      </c>
      <c r="B1118" s="27">
        <f t="shared" si="140"/>
        <v>115578140</v>
      </c>
      <c r="C1118" s="28">
        <f t="shared" si="136"/>
        <v>-0.5824316583074005</v>
      </c>
      <c r="D1118" s="27">
        <f t="shared" si="137"/>
        <v>86840.33481599447</v>
      </c>
      <c r="E1118" s="29">
        <f t="shared" si="141"/>
        <v>2E-06</v>
      </c>
      <c r="F1118" s="61">
        <v>1</v>
      </c>
      <c r="G1118" s="27">
        <f t="shared" si="138"/>
        <v>260</v>
      </c>
      <c r="H1118" s="30">
        <v>0</v>
      </c>
      <c r="I1118" s="42">
        <f t="shared" si="139"/>
        <v>43.42016740799724</v>
      </c>
      <c r="K1118" s="132">
        <f t="shared" si="143"/>
        <v>-0.05964302407428309</v>
      </c>
    </row>
    <row r="1119" spans="1:11" ht="12.75">
      <c r="A1119" s="27">
        <f t="shared" si="142"/>
        <v>109300000</v>
      </c>
      <c r="B1119" s="27">
        <f t="shared" si="140"/>
        <v>115678140</v>
      </c>
      <c r="C1119" s="28">
        <f t="shared" si="136"/>
        <v>-0.5830132972395407</v>
      </c>
      <c r="D1119" s="27">
        <f t="shared" si="137"/>
        <v>86688.7513587122</v>
      </c>
      <c r="E1119" s="29">
        <f t="shared" si="141"/>
        <v>2E-06</v>
      </c>
      <c r="F1119" s="61">
        <v>1</v>
      </c>
      <c r="G1119" s="27">
        <f t="shared" si="138"/>
        <v>260</v>
      </c>
      <c r="H1119" s="30">
        <v>0</v>
      </c>
      <c r="I1119" s="42">
        <f t="shared" si="139"/>
        <v>43.344375679356105</v>
      </c>
      <c r="K1119" s="132">
        <f t="shared" si="143"/>
        <v>-0.05970258592044542</v>
      </c>
    </row>
    <row r="1120" spans="1:11" ht="12.75">
      <c r="A1120" s="27">
        <f t="shared" si="142"/>
        <v>109400000</v>
      </c>
      <c r="B1120" s="27">
        <f t="shared" si="140"/>
        <v>115778140</v>
      </c>
      <c r="C1120" s="28">
        <f t="shared" si="136"/>
        <v>-0.5835948023668383</v>
      </c>
      <c r="D1120" s="27">
        <f t="shared" si="137"/>
        <v>86537.01671009681</v>
      </c>
      <c r="E1120" s="29">
        <f t="shared" si="141"/>
        <v>2E-06</v>
      </c>
      <c r="F1120" s="61">
        <v>1</v>
      </c>
      <c r="G1120" s="27">
        <f t="shared" si="138"/>
        <v>260</v>
      </c>
      <c r="H1120" s="30">
        <v>0</v>
      </c>
      <c r="I1120" s="42">
        <f t="shared" si="139"/>
        <v>43.26850835504841</v>
      </c>
      <c r="K1120" s="132">
        <f t="shared" si="143"/>
        <v>-0.05976213406452728</v>
      </c>
    </row>
    <row r="1121" spans="1:11" ht="12.75">
      <c r="A1121" s="27">
        <f t="shared" si="142"/>
        <v>109500000</v>
      </c>
      <c r="B1121" s="27">
        <f t="shared" si="140"/>
        <v>115878140</v>
      </c>
      <c r="C1121" s="28">
        <f t="shared" si="136"/>
        <v>-0.5841761741511744</v>
      </c>
      <c r="D1121" s="27">
        <f t="shared" si="137"/>
        <v>86385.1309048175</v>
      </c>
      <c r="E1121" s="29">
        <f t="shared" si="141"/>
        <v>2E-06</v>
      </c>
      <c r="F1121" s="61">
        <v>1</v>
      </c>
      <c r="G1121" s="27">
        <f t="shared" si="138"/>
        <v>260</v>
      </c>
      <c r="H1121" s="30">
        <v>0</v>
      </c>
      <c r="I1121" s="42">
        <f t="shared" si="139"/>
        <v>43.19256545240875</v>
      </c>
      <c r="K1121" s="132">
        <f t="shared" si="143"/>
        <v>-0.059821668553826916</v>
      </c>
    </row>
    <row r="1122" spans="1:11" ht="12.75">
      <c r="A1122" s="27">
        <f t="shared" si="142"/>
        <v>109600000</v>
      </c>
      <c r="B1122" s="27">
        <f t="shared" si="140"/>
        <v>115978140</v>
      </c>
      <c r="C1122" s="28">
        <f t="shared" si="136"/>
        <v>-0.5847574130524391</v>
      </c>
      <c r="D1122" s="27">
        <f t="shared" si="137"/>
        <v>86233.09397742386</v>
      </c>
      <c r="E1122" s="29">
        <f t="shared" si="141"/>
        <v>2E-06</v>
      </c>
      <c r="F1122" s="61">
        <v>1</v>
      </c>
      <c r="G1122" s="27">
        <f t="shared" si="138"/>
        <v>260</v>
      </c>
      <c r="H1122" s="30">
        <v>0</v>
      </c>
      <c r="I1122" s="42">
        <f t="shared" si="139"/>
        <v>43.11654698871194</v>
      </c>
      <c r="K1122" s="132">
        <f t="shared" si="143"/>
        <v>-0.05988118943543865</v>
      </c>
    </row>
    <row r="1123" spans="1:11" ht="12.75">
      <c r="A1123" s="27">
        <f t="shared" si="142"/>
        <v>109700000</v>
      </c>
      <c r="B1123" s="27">
        <f t="shared" si="140"/>
        <v>116078140</v>
      </c>
      <c r="C1123" s="28">
        <f t="shared" si="136"/>
        <v>-0.5853385195285411</v>
      </c>
      <c r="D1123" s="27">
        <f t="shared" si="137"/>
        <v>86080.90596234644</v>
      </c>
      <c r="E1123" s="29">
        <f t="shared" si="141"/>
        <v>2E-06</v>
      </c>
      <c r="F1123" s="61">
        <v>1</v>
      </c>
      <c r="G1123" s="27">
        <f t="shared" si="138"/>
        <v>260</v>
      </c>
      <c r="H1123" s="30">
        <v>0</v>
      </c>
      <c r="I1123" s="42">
        <f t="shared" si="139"/>
        <v>43.040452981173225</v>
      </c>
      <c r="K1123" s="132">
        <f t="shared" si="143"/>
        <v>-0.05994069675625393</v>
      </c>
    </row>
    <row r="1124" spans="1:11" ht="12.75">
      <c r="A1124" s="27">
        <f t="shared" si="142"/>
        <v>109800000</v>
      </c>
      <c r="B1124" s="27">
        <f t="shared" si="140"/>
        <v>116178140</v>
      </c>
      <c r="C1124" s="28">
        <f t="shared" si="136"/>
        <v>-0.5859194940354187</v>
      </c>
      <c r="D1124" s="27">
        <f t="shared" si="137"/>
        <v>85928.56689389724</v>
      </c>
      <c r="E1124" s="29">
        <f t="shared" si="141"/>
        <v>2E-06</v>
      </c>
      <c r="F1124" s="61">
        <v>1</v>
      </c>
      <c r="G1124" s="27">
        <f t="shared" si="138"/>
        <v>260</v>
      </c>
      <c r="H1124" s="30">
        <v>0</v>
      </c>
      <c r="I1124" s="42">
        <f t="shared" si="139"/>
        <v>42.96428344694862</v>
      </c>
      <c r="K1124" s="132">
        <f t="shared" si="143"/>
        <v>-0.060000190562962415</v>
      </c>
    </row>
    <row r="1125" spans="1:11" ht="12.75">
      <c r="A1125" s="27">
        <f t="shared" si="142"/>
        <v>109900000</v>
      </c>
      <c r="B1125" s="27">
        <f t="shared" si="140"/>
        <v>116278140</v>
      </c>
      <c r="C1125" s="28">
        <f t="shared" si="136"/>
        <v>-0.5865003370270492</v>
      </c>
      <c r="D1125" s="27">
        <f t="shared" si="137"/>
        <v>85776.07680627021</v>
      </c>
      <c r="E1125" s="29">
        <f t="shared" si="141"/>
        <v>2E-06</v>
      </c>
      <c r="F1125" s="61">
        <v>1</v>
      </c>
      <c r="G1125" s="27">
        <f t="shared" si="138"/>
        <v>260</v>
      </c>
      <c r="H1125" s="30">
        <v>0</v>
      </c>
      <c r="I1125" s="42">
        <f t="shared" si="139"/>
        <v>42.888038403135106</v>
      </c>
      <c r="K1125" s="132">
        <f t="shared" si="143"/>
        <v>-0.06005967090205297</v>
      </c>
    </row>
    <row r="1126" spans="1:11" ht="12.75">
      <c r="A1126" s="27">
        <f t="shared" si="142"/>
        <v>110000000</v>
      </c>
      <c r="B1126" s="27">
        <f t="shared" si="140"/>
        <v>116378140</v>
      </c>
      <c r="C1126" s="28">
        <f t="shared" si="136"/>
        <v>-0.5870810489554601</v>
      </c>
      <c r="D1126" s="27">
        <f t="shared" si="137"/>
        <v>85623.43573354179</v>
      </c>
      <c r="E1126" s="29">
        <f t="shared" si="141"/>
        <v>2E-06</v>
      </c>
      <c r="F1126" s="61">
        <v>1</v>
      </c>
      <c r="G1126" s="27">
        <f t="shared" si="138"/>
        <v>260</v>
      </c>
      <c r="H1126" s="30">
        <v>0</v>
      </c>
      <c r="I1126" s="42">
        <f t="shared" si="139"/>
        <v>42.8117178667709</v>
      </c>
      <c r="K1126" s="132">
        <f t="shared" si="143"/>
        <v>-0.06011913781981477</v>
      </c>
    </row>
    <row r="1127" spans="1:11" ht="12.75">
      <c r="A1127" s="27">
        <f t="shared" si="142"/>
        <v>110100000</v>
      </c>
      <c r="B1127" s="27">
        <f t="shared" si="140"/>
        <v>116478140</v>
      </c>
      <c r="C1127" s="28">
        <f t="shared" si="136"/>
        <v>-0.5876616302707381</v>
      </c>
      <c r="D1127" s="27">
        <f t="shared" si="137"/>
        <v>85470.64370967139</v>
      </c>
      <c r="E1127" s="29">
        <f t="shared" si="141"/>
        <v>2E-06</v>
      </c>
      <c r="F1127" s="61">
        <v>1</v>
      </c>
      <c r="G1127" s="27">
        <f t="shared" si="138"/>
        <v>260</v>
      </c>
      <c r="H1127" s="30">
        <v>0</v>
      </c>
      <c r="I1127" s="42">
        <f t="shared" si="139"/>
        <v>42.7353218548357</v>
      </c>
      <c r="K1127" s="132">
        <f t="shared" si="143"/>
        <v>-0.06017859136233826</v>
      </c>
    </row>
    <row r="1128" spans="1:11" ht="12.75">
      <c r="A1128" s="27">
        <f t="shared" si="142"/>
        <v>110200000</v>
      </c>
      <c r="B1128" s="27">
        <f t="shared" si="140"/>
        <v>116578140</v>
      </c>
      <c r="C1128" s="28">
        <f t="shared" si="136"/>
        <v>-0.5882420814210395</v>
      </c>
      <c r="D1128" s="27">
        <f t="shared" si="137"/>
        <v>85317.70076850192</v>
      </c>
      <c r="E1128" s="29">
        <f t="shared" si="141"/>
        <v>2E-06</v>
      </c>
      <c r="F1128" s="61">
        <v>1</v>
      </c>
      <c r="G1128" s="27">
        <f t="shared" si="138"/>
        <v>260</v>
      </c>
      <c r="H1128" s="30">
        <v>0</v>
      </c>
      <c r="I1128" s="42">
        <f t="shared" si="139"/>
        <v>42.65885038425096</v>
      </c>
      <c r="K1128" s="132">
        <f t="shared" si="143"/>
        <v>-0.060238031575516195</v>
      </c>
    </row>
    <row r="1129" spans="1:11" ht="12.75">
      <c r="A1129" s="27">
        <f t="shared" si="142"/>
        <v>110300000</v>
      </c>
      <c r="B1129" s="27">
        <f t="shared" si="140"/>
        <v>116678140</v>
      </c>
      <c r="C1129" s="28">
        <f t="shared" si="136"/>
        <v>-0.5888224028526003</v>
      </c>
      <c r="D1129" s="27">
        <f t="shared" si="137"/>
        <v>85164.60694376024</v>
      </c>
      <c r="E1129" s="29">
        <f t="shared" si="141"/>
        <v>2E-06</v>
      </c>
      <c r="F1129" s="61">
        <v>1</v>
      </c>
      <c r="G1129" s="27">
        <f t="shared" si="138"/>
        <v>260</v>
      </c>
      <c r="H1129" s="30">
        <v>0</v>
      </c>
      <c r="I1129" s="42">
        <f t="shared" si="139"/>
        <v>42.58230347188012</v>
      </c>
      <c r="K1129" s="132">
        <f t="shared" si="143"/>
        <v>-0.060297458505044706</v>
      </c>
    </row>
    <row r="1130" spans="1:11" ht="12.75">
      <c r="A1130" s="27">
        <f t="shared" si="142"/>
        <v>110400000</v>
      </c>
      <c r="B1130" s="27">
        <f t="shared" si="140"/>
        <v>116778140</v>
      </c>
      <c r="C1130" s="28">
        <f t="shared" si="136"/>
        <v>-0.5894025950097459</v>
      </c>
      <c r="D1130" s="27">
        <f t="shared" si="137"/>
        <v>85011.3622690577</v>
      </c>
      <c r="E1130" s="29">
        <f t="shared" si="141"/>
        <v>2E-06</v>
      </c>
      <c r="F1130" s="61">
        <v>1</v>
      </c>
      <c r="G1130" s="27">
        <f t="shared" si="138"/>
        <v>260</v>
      </c>
      <c r="H1130" s="30">
        <v>0</v>
      </c>
      <c r="I1130" s="42">
        <f t="shared" si="139"/>
        <v>42.50568113452886</v>
      </c>
      <c r="K1130" s="132">
        <f t="shared" si="143"/>
        <v>-0.06035687219642423</v>
      </c>
    </row>
    <row r="1131" spans="1:11" ht="12.75">
      <c r="A1131" s="27">
        <f t="shared" si="142"/>
        <v>110500000</v>
      </c>
      <c r="B1131" s="27">
        <f t="shared" si="140"/>
        <v>116878140</v>
      </c>
      <c r="C1131" s="28">
        <f t="shared" si="136"/>
        <v>-0.5899826583349006</v>
      </c>
      <c r="D1131" s="27">
        <f t="shared" si="137"/>
        <v>84857.96677789063</v>
      </c>
      <c r="E1131" s="29">
        <f t="shared" si="141"/>
        <v>2E-06</v>
      </c>
      <c r="F1131" s="61">
        <v>1</v>
      </c>
      <c r="G1131" s="27">
        <f t="shared" si="138"/>
        <v>260</v>
      </c>
      <c r="H1131" s="30">
        <v>0</v>
      </c>
      <c r="I1131" s="42">
        <f t="shared" si="139"/>
        <v>42.42898338894532</v>
      </c>
      <c r="K1131" s="132">
        <f t="shared" si="143"/>
        <v>-0.060416272694960575</v>
      </c>
    </row>
    <row r="1132" spans="1:11" ht="12.75">
      <c r="A1132" s="27">
        <f t="shared" si="142"/>
        <v>110600000</v>
      </c>
      <c r="B1132" s="27">
        <f t="shared" si="140"/>
        <v>116978140</v>
      </c>
      <c r="C1132" s="28">
        <f t="shared" si="136"/>
        <v>-0.5905625932685977</v>
      </c>
      <c r="D1132" s="27">
        <f t="shared" si="137"/>
        <v>84704.4205036408</v>
      </c>
      <c r="E1132" s="29">
        <f t="shared" si="141"/>
        <v>2E-06</v>
      </c>
      <c r="F1132" s="61">
        <v>1</v>
      </c>
      <c r="G1132" s="27">
        <f t="shared" si="138"/>
        <v>260</v>
      </c>
      <c r="H1132" s="30">
        <v>0</v>
      </c>
      <c r="I1132" s="42">
        <f t="shared" si="139"/>
        <v>42.352210251820395</v>
      </c>
      <c r="K1132" s="132">
        <f t="shared" si="143"/>
        <v>-0.06047566004576588</v>
      </c>
    </row>
    <row r="1133" spans="1:11" ht="12.75">
      <c r="A1133" s="27">
        <f t="shared" si="142"/>
        <v>110700000</v>
      </c>
      <c r="B1133" s="27">
        <f t="shared" si="140"/>
        <v>117078140</v>
      </c>
      <c r="C1133" s="28">
        <f t="shared" si="136"/>
        <v>-0.5911424002494895</v>
      </c>
      <c r="D1133" s="27">
        <f t="shared" si="137"/>
        <v>84550.72347957593</v>
      </c>
      <c r="E1133" s="29">
        <f t="shared" si="141"/>
        <v>2E-06</v>
      </c>
      <c r="F1133" s="61">
        <v>1</v>
      </c>
      <c r="G1133" s="27">
        <f t="shared" si="138"/>
        <v>260</v>
      </c>
      <c r="H1133" s="30">
        <v>0</v>
      </c>
      <c r="I1133" s="42">
        <f t="shared" si="139"/>
        <v>42.27536173978796</v>
      </c>
      <c r="K1133" s="132">
        <f t="shared" si="143"/>
        <v>-0.06053503429375965</v>
      </c>
    </row>
    <row r="1134" spans="1:11" ht="12.75">
      <c r="A1134" s="27">
        <f t="shared" si="142"/>
        <v>110800000</v>
      </c>
      <c r="B1134" s="27">
        <f t="shared" si="140"/>
        <v>117178140</v>
      </c>
      <c r="C1134" s="28">
        <f t="shared" si="136"/>
        <v>-0.5917220797143563</v>
      </c>
      <c r="D1134" s="27">
        <f t="shared" si="137"/>
        <v>84396.8757388502</v>
      </c>
      <c r="E1134" s="29">
        <f t="shared" si="141"/>
        <v>2E-06</v>
      </c>
      <c r="F1134" s="61">
        <v>1</v>
      </c>
      <c r="G1134" s="27">
        <f t="shared" si="138"/>
        <v>260</v>
      </c>
      <c r="H1134" s="30">
        <v>0</v>
      </c>
      <c r="I1134" s="42">
        <f t="shared" si="139"/>
        <v>42.1984378694251</v>
      </c>
      <c r="K1134" s="132">
        <f t="shared" si="143"/>
        <v>-0.06059439548366971</v>
      </c>
    </row>
    <row r="1135" spans="1:11" ht="12.75">
      <c r="A1135" s="27">
        <f t="shared" si="142"/>
        <v>110900000</v>
      </c>
      <c r="B1135" s="27">
        <f t="shared" si="140"/>
        <v>117278140</v>
      </c>
      <c r="C1135" s="28">
        <f t="shared" si="136"/>
        <v>-0.5923016320981161</v>
      </c>
      <c r="D1135" s="27">
        <f t="shared" si="137"/>
        <v>84242.87731450469</v>
      </c>
      <c r="E1135" s="29">
        <f t="shared" si="141"/>
        <v>2E-06</v>
      </c>
      <c r="F1135" s="61">
        <v>1</v>
      </c>
      <c r="G1135" s="27">
        <f t="shared" si="138"/>
        <v>260</v>
      </c>
      <c r="H1135" s="30">
        <v>0</v>
      </c>
      <c r="I1135" s="42">
        <f t="shared" si="139"/>
        <v>42.12143865725234</v>
      </c>
      <c r="K1135" s="132">
        <f t="shared" si="143"/>
        <v>-0.060653743660033184</v>
      </c>
    </row>
    <row r="1136" spans="1:11" ht="12.75">
      <c r="A1136" s="27">
        <f t="shared" si="142"/>
        <v>111000000</v>
      </c>
      <c r="B1136" s="27">
        <f t="shared" si="140"/>
        <v>117378140</v>
      </c>
      <c r="C1136" s="28">
        <f t="shared" si="136"/>
        <v>-0.5928810578338347</v>
      </c>
      <c r="D1136" s="27">
        <f t="shared" si="137"/>
        <v>84088.72823946789</v>
      </c>
      <c r="E1136" s="29">
        <f t="shared" si="141"/>
        <v>2E-06</v>
      </c>
      <c r="F1136" s="61">
        <v>1</v>
      </c>
      <c r="G1136" s="27">
        <f t="shared" si="138"/>
        <v>260</v>
      </c>
      <c r="H1136" s="30">
        <v>0</v>
      </c>
      <c r="I1136" s="42">
        <f t="shared" si="139"/>
        <v>42.04436411973395</v>
      </c>
      <c r="K1136" s="132">
        <f t="shared" si="143"/>
        <v>-0.06071307886719749</v>
      </c>
    </row>
    <row r="1137" spans="1:11" ht="12.75">
      <c r="A1137" s="27">
        <f t="shared" si="142"/>
        <v>111100000</v>
      </c>
      <c r="B1137" s="27">
        <f t="shared" si="140"/>
        <v>117478140</v>
      </c>
      <c r="C1137" s="28">
        <f t="shared" si="136"/>
        <v>-0.5934603573527344</v>
      </c>
      <c r="D1137" s="27">
        <f t="shared" si="137"/>
        <v>83934.42854655618</v>
      </c>
      <c r="E1137" s="29">
        <f t="shared" si="141"/>
        <v>2E-06</v>
      </c>
      <c r="F1137" s="61">
        <v>1</v>
      </c>
      <c r="G1137" s="27">
        <f t="shared" si="138"/>
        <v>260</v>
      </c>
      <c r="H1137" s="30">
        <v>0</v>
      </c>
      <c r="I1137" s="42">
        <f t="shared" si="139"/>
        <v>41.96721427327809</v>
      </c>
      <c r="K1137" s="132">
        <f t="shared" si="143"/>
        <v>-0.06077240114932131</v>
      </c>
    </row>
    <row r="1138" spans="1:11" ht="12.75">
      <c r="A1138" s="27">
        <f t="shared" si="142"/>
        <v>111200000</v>
      </c>
      <c r="B1138" s="27">
        <f t="shared" si="140"/>
        <v>117578140</v>
      </c>
      <c r="C1138" s="28">
        <f t="shared" si="136"/>
        <v>-0.5940395310842036</v>
      </c>
      <c r="D1138" s="27">
        <f t="shared" si="137"/>
        <v>83779.9782684743</v>
      </c>
      <c r="E1138" s="29">
        <f t="shared" si="141"/>
        <v>2E-06</v>
      </c>
      <c r="F1138" s="61">
        <v>1</v>
      </c>
      <c r="G1138" s="27">
        <f t="shared" si="138"/>
        <v>260</v>
      </c>
      <c r="H1138" s="30">
        <v>0</v>
      </c>
      <c r="I1138" s="42">
        <f t="shared" si="139"/>
        <v>41.889989134237155</v>
      </c>
      <c r="K1138" s="132">
        <f t="shared" si="143"/>
        <v>-0.0608317105503755</v>
      </c>
    </row>
    <row r="1139" spans="1:11" ht="12.75">
      <c r="A1139" s="27">
        <f t="shared" si="142"/>
        <v>111300000</v>
      </c>
      <c r="B1139" s="27">
        <f t="shared" si="140"/>
        <v>117678140</v>
      </c>
      <c r="C1139" s="28">
        <f t="shared" si="136"/>
        <v>-0.5946185794558065</v>
      </c>
      <c r="D1139" s="27">
        <f t="shared" si="137"/>
        <v>83625.37743781578</v>
      </c>
      <c r="E1139" s="29">
        <f t="shared" si="141"/>
        <v>2E-06</v>
      </c>
      <c r="F1139" s="61">
        <v>1</v>
      </c>
      <c r="G1139" s="27">
        <f t="shared" si="138"/>
        <v>260</v>
      </c>
      <c r="H1139" s="30">
        <v>0</v>
      </c>
      <c r="I1139" s="42">
        <f t="shared" si="139"/>
        <v>41.81268871890789</v>
      </c>
      <c r="K1139" s="132">
        <f t="shared" si="143"/>
        <v>-0.06089100711414412</v>
      </c>
    </row>
    <row r="1140" spans="1:11" ht="12.75">
      <c r="A1140" s="27">
        <f t="shared" si="142"/>
        <v>111400000</v>
      </c>
      <c r="B1140" s="27">
        <f t="shared" si="140"/>
        <v>117778140</v>
      </c>
      <c r="C1140" s="28">
        <f t="shared" si="136"/>
        <v>-0.5951975028932924</v>
      </c>
      <c r="D1140" s="27">
        <f t="shared" si="137"/>
        <v>83470.62608706353</v>
      </c>
      <c r="E1140" s="29">
        <f t="shared" si="141"/>
        <v>2E-06</v>
      </c>
      <c r="F1140" s="61">
        <v>1</v>
      </c>
      <c r="G1140" s="27">
        <f t="shared" si="138"/>
        <v>260</v>
      </c>
      <c r="H1140" s="30">
        <v>0</v>
      </c>
      <c r="I1140" s="42">
        <f t="shared" si="139"/>
        <v>41.73531304353177</v>
      </c>
      <c r="K1140" s="132">
        <f t="shared" si="143"/>
        <v>-0.06095029088422537</v>
      </c>
    </row>
    <row r="1141" spans="1:11" ht="12.75">
      <c r="A1141" s="27">
        <f t="shared" si="142"/>
        <v>111500000</v>
      </c>
      <c r="B1141" s="27">
        <f t="shared" si="140"/>
        <v>117878140</v>
      </c>
      <c r="C1141" s="28">
        <f t="shared" si="136"/>
        <v>-0.5957763018206044</v>
      </c>
      <c r="D1141" s="27">
        <f t="shared" si="137"/>
        <v>83315.72424859018</v>
      </c>
      <c r="E1141" s="29">
        <f t="shared" si="141"/>
        <v>2E-06</v>
      </c>
      <c r="F1141" s="61">
        <v>1</v>
      </c>
      <c r="G1141" s="27">
        <f t="shared" si="138"/>
        <v>260</v>
      </c>
      <c r="H1141" s="30">
        <v>0</v>
      </c>
      <c r="I1141" s="42">
        <f t="shared" si="139"/>
        <v>41.65786212429509</v>
      </c>
      <c r="K1141" s="132">
        <f t="shared" si="143"/>
        <v>-0.0610095619040325</v>
      </c>
    </row>
    <row r="1142" spans="1:11" ht="12.75">
      <c r="A1142" s="27">
        <f t="shared" si="142"/>
        <v>111600000</v>
      </c>
      <c r="B1142" s="27">
        <f t="shared" si="140"/>
        <v>117978140</v>
      </c>
      <c r="C1142" s="28">
        <f t="shared" si="136"/>
        <v>-0.5963549766598887</v>
      </c>
      <c r="D1142" s="27">
        <f t="shared" si="137"/>
        <v>83160.67195465861</v>
      </c>
      <c r="E1142" s="29">
        <f t="shared" si="141"/>
        <v>2E-06</v>
      </c>
      <c r="F1142" s="61">
        <v>1</v>
      </c>
      <c r="G1142" s="27">
        <f t="shared" si="138"/>
        <v>260</v>
      </c>
      <c r="H1142" s="30">
        <v>0</v>
      </c>
      <c r="I1142" s="42">
        <f t="shared" si="139"/>
        <v>41.580335977329305</v>
      </c>
      <c r="K1142" s="132">
        <f t="shared" si="143"/>
        <v>-0.061068820216794745</v>
      </c>
    </row>
    <row r="1143" spans="1:11" ht="12.75">
      <c r="A1143" s="27">
        <f t="shared" si="142"/>
        <v>111700000</v>
      </c>
      <c r="B1143" s="27">
        <f t="shared" si="140"/>
        <v>118078140</v>
      </c>
      <c r="C1143" s="28">
        <f t="shared" si="136"/>
        <v>-0.5969335278315043</v>
      </c>
      <c r="D1143" s="27">
        <f t="shared" si="137"/>
        <v>83005.46923742243</v>
      </c>
      <c r="E1143" s="29">
        <f t="shared" si="141"/>
        <v>2E-06</v>
      </c>
      <c r="F1143" s="61">
        <v>1</v>
      </c>
      <c r="G1143" s="27">
        <f t="shared" si="138"/>
        <v>260</v>
      </c>
      <c r="H1143" s="30">
        <v>0</v>
      </c>
      <c r="I1143" s="42">
        <f t="shared" si="139"/>
        <v>41.50273461871121</v>
      </c>
      <c r="K1143" s="132">
        <f t="shared" si="143"/>
        <v>-0.061128065865558336</v>
      </c>
    </row>
    <row r="1144" spans="1:11" ht="12.75">
      <c r="A1144" s="27">
        <f t="shared" si="142"/>
        <v>111800000</v>
      </c>
      <c r="B1144" s="27">
        <f t="shared" si="140"/>
        <v>118178140</v>
      </c>
      <c r="C1144" s="28">
        <f t="shared" si="136"/>
        <v>-0.5975119557540318</v>
      </c>
      <c r="D1144" s="27">
        <f t="shared" si="137"/>
        <v>82850.11612892638</v>
      </c>
      <c r="E1144" s="29">
        <f t="shared" si="141"/>
        <v>2E-06</v>
      </c>
      <c r="F1144" s="61">
        <v>1</v>
      </c>
      <c r="G1144" s="27">
        <f t="shared" si="138"/>
        <v>260</v>
      </c>
      <c r="H1144" s="30">
        <v>0</v>
      </c>
      <c r="I1144" s="42">
        <f t="shared" si="139"/>
        <v>41.425058064463194</v>
      </c>
      <c r="K1144" s="132">
        <f t="shared" si="143"/>
        <v>-0.06118729889318737</v>
      </c>
    </row>
    <row r="1145" spans="1:11" ht="12.75">
      <c r="A1145" s="27">
        <f t="shared" si="142"/>
        <v>111900000</v>
      </c>
      <c r="B1145" s="27">
        <f t="shared" si="140"/>
        <v>118278140</v>
      </c>
      <c r="C1145" s="28">
        <f t="shared" si="136"/>
        <v>-0.5980902608442821</v>
      </c>
      <c r="D1145" s="27">
        <f t="shared" si="137"/>
        <v>82694.61266110688</v>
      </c>
      <c r="E1145" s="29">
        <f t="shared" si="141"/>
        <v>2E-06</v>
      </c>
      <c r="F1145" s="61">
        <v>1</v>
      </c>
      <c r="G1145" s="27">
        <f t="shared" si="138"/>
        <v>260</v>
      </c>
      <c r="H1145" s="30">
        <v>0</v>
      </c>
      <c r="I1145" s="42">
        <f t="shared" si="139"/>
        <v>41.34730633055344</v>
      </c>
      <c r="K1145" s="132">
        <f t="shared" si="143"/>
        <v>-0.061246519342364726</v>
      </c>
    </row>
    <row r="1146" spans="1:11" ht="12.75">
      <c r="A1146" s="27">
        <f t="shared" si="142"/>
        <v>112000000</v>
      </c>
      <c r="B1146" s="27">
        <f t="shared" si="140"/>
        <v>118378140</v>
      </c>
      <c r="C1146" s="28">
        <f t="shared" si="136"/>
        <v>-0.5986684435173053</v>
      </c>
      <c r="D1146" s="27">
        <f t="shared" si="137"/>
        <v>82538.95886579237</v>
      </c>
      <c r="E1146" s="29">
        <f t="shared" si="141"/>
        <v>2E-06</v>
      </c>
      <c r="F1146" s="61">
        <v>1</v>
      </c>
      <c r="G1146" s="27">
        <f t="shared" si="138"/>
        <v>260</v>
      </c>
      <c r="H1146" s="30">
        <v>0</v>
      </c>
      <c r="I1146" s="42">
        <f t="shared" si="139"/>
        <v>41.26947943289618</v>
      </c>
      <c r="K1146" s="132">
        <f t="shared" si="143"/>
        <v>-0.06130572725559299</v>
      </c>
    </row>
    <row r="1147" spans="1:11" ht="12.75">
      <c r="A1147" s="27">
        <f t="shared" si="142"/>
        <v>112100000</v>
      </c>
      <c r="B1147" s="27">
        <f t="shared" si="140"/>
        <v>118478140</v>
      </c>
      <c r="C1147" s="28">
        <f t="shared" si="136"/>
        <v>-0.5992465041864006</v>
      </c>
      <c r="D1147" s="27">
        <f t="shared" si="137"/>
        <v>82383.15477470391</v>
      </c>
      <c r="E1147" s="29">
        <f t="shared" si="141"/>
        <v>2E-06</v>
      </c>
      <c r="F1147" s="61">
        <v>1</v>
      </c>
      <c r="G1147" s="27">
        <f t="shared" si="138"/>
        <v>260</v>
      </c>
      <c r="H1147" s="30">
        <v>0</v>
      </c>
      <c r="I1147" s="42">
        <f t="shared" si="139"/>
        <v>41.19157738735196</v>
      </c>
      <c r="K1147" s="132">
        <f t="shared" si="143"/>
        <v>-0.061364922675195416</v>
      </c>
    </row>
    <row r="1148" spans="1:11" ht="12.75">
      <c r="A1148" s="27">
        <f t="shared" si="142"/>
        <v>112200000</v>
      </c>
      <c r="B1148" s="27">
        <f t="shared" si="140"/>
        <v>118578140</v>
      </c>
      <c r="C1148" s="28">
        <f t="shared" si="136"/>
        <v>-0.5998244432631238</v>
      </c>
      <c r="D1148" s="27">
        <f t="shared" si="137"/>
        <v>82227.2004194555</v>
      </c>
      <c r="E1148" s="29">
        <f t="shared" si="141"/>
        <v>2E-06</v>
      </c>
      <c r="F1148" s="61">
        <v>1</v>
      </c>
      <c r="G1148" s="27">
        <f t="shared" si="138"/>
        <v>260</v>
      </c>
      <c r="H1148" s="30">
        <v>0</v>
      </c>
      <c r="I1148" s="42">
        <f t="shared" si="139"/>
        <v>41.11360020972775</v>
      </c>
      <c r="K1148" s="132">
        <f t="shared" si="143"/>
        <v>-0.06142410564331677</v>
      </c>
    </row>
    <row r="1149" spans="1:11" ht="12.75">
      <c r="A1149" s="27">
        <f t="shared" si="142"/>
        <v>112300000</v>
      </c>
      <c r="B1149" s="27">
        <f t="shared" si="140"/>
        <v>118678140</v>
      </c>
      <c r="C1149" s="28">
        <f t="shared" si="136"/>
        <v>-0.6004022611572973</v>
      </c>
      <c r="D1149" s="27">
        <f t="shared" si="137"/>
        <v>82071.0958315546</v>
      </c>
      <c r="E1149" s="29">
        <f t="shared" si="141"/>
        <v>2E-06</v>
      </c>
      <c r="F1149" s="61">
        <v>1</v>
      </c>
      <c r="G1149" s="27">
        <f t="shared" si="138"/>
        <v>260</v>
      </c>
      <c r="H1149" s="30">
        <v>0</v>
      </c>
      <c r="I1149" s="42">
        <f t="shared" si="139"/>
        <v>41.03554791577731</v>
      </c>
      <c r="K1149" s="132">
        <f t="shared" si="143"/>
        <v>-0.06148327620192427</v>
      </c>
    </row>
    <row r="1150" spans="1:11" ht="12.75">
      <c r="A1150" s="27">
        <f t="shared" si="142"/>
        <v>112400000</v>
      </c>
      <c r="B1150" s="27">
        <f t="shared" si="140"/>
        <v>118778140</v>
      </c>
      <c r="C1150" s="28">
        <f t="shared" si="136"/>
        <v>-0.6009799582770179</v>
      </c>
      <c r="D1150" s="27">
        <f t="shared" si="137"/>
        <v>81914.84104240258</v>
      </c>
      <c r="E1150" s="29">
        <f t="shared" si="141"/>
        <v>2E-06</v>
      </c>
      <c r="F1150" s="61">
        <v>1</v>
      </c>
      <c r="G1150" s="27">
        <f t="shared" si="138"/>
        <v>260</v>
      </c>
      <c r="H1150" s="30">
        <v>0</v>
      </c>
      <c r="I1150" s="42">
        <f t="shared" si="139"/>
        <v>40.95742052120129</v>
      </c>
      <c r="K1150" s="132">
        <f t="shared" si="143"/>
        <v>-0.06154243439280845</v>
      </c>
    </row>
    <row r="1151" spans="1:11" ht="12.75">
      <c r="A1151" s="27">
        <f t="shared" si="142"/>
        <v>112500000</v>
      </c>
      <c r="B1151" s="27">
        <f t="shared" si="140"/>
        <v>118878140</v>
      </c>
      <c r="C1151" s="28">
        <f t="shared" si="136"/>
        <v>-0.6015575350286665</v>
      </c>
      <c r="D1151" s="27">
        <f t="shared" si="137"/>
        <v>81758.43608329512</v>
      </c>
      <c r="E1151" s="29">
        <f t="shared" si="141"/>
        <v>2E-06</v>
      </c>
      <c r="F1151" s="61">
        <v>1</v>
      </c>
      <c r="G1151" s="27">
        <f t="shared" si="138"/>
        <v>260</v>
      </c>
      <c r="H1151" s="30">
        <v>0</v>
      </c>
      <c r="I1151" s="42">
        <f t="shared" si="139"/>
        <v>40.87921804164756</v>
      </c>
      <c r="K1151" s="132">
        <f t="shared" si="143"/>
        <v>-0.06160158025758413</v>
      </c>
    </row>
    <row r="1152" spans="1:11" ht="12.75">
      <c r="A1152" s="27">
        <f t="shared" si="142"/>
        <v>112600000</v>
      </c>
      <c r="B1152" s="27">
        <f t="shared" si="140"/>
        <v>118978140</v>
      </c>
      <c r="C1152" s="28">
        <f t="shared" si="136"/>
        <v>-0.6021349918169157</v>
      </c>
      <c r="D1152" s="27">
        <f t="shared" si="137"/>
        <v>81601.88098542273</v>
      </c>
      <c r="E1152" s="29">
        <f t="shared" si="141"/>
        <v>2E-06</v>
      </c>
      <c r="F1152" s="61">
        <v>1</v>
      </c>
      <c r="G1152" s="27">
        <f t="shared" si="138"/>
        <v>260</v>
      </c>
      <c r="H1152" s="30">
        <v>0</v>
      </c>
      <c r="I1152" s="42">
        <f t="shared" si="139"/>
        <v>40.80094049271136</v>
      </c>
      <c r="K1152" s="132">
        <f t="shared" si="143"/>
        <v>-0.06166071383769118</v>
      </c>
    </row>
    <row r="1153" spans="1:11" ht="12.75">
      <c r="A1153" s="27">
        <f t="shared" si="142"/>
        <v>112700000</v>
      </c>
      <c r="B1153" s="27">
        <f t="shared" si="140"/>
        <v>119078140</v>
      </c>
      <c r="C1153" s="28">
        <f t="shared" si="136"/>
        <v>-0.6027123290447389</v>
      </c>
      <c r="D1153" s="27">
        <f t="shared" si="137"/>
        <v>81445.1757798711</v>
      </c>
      <c r="E1153" s="29">
        <f t="shared" si="141"/>
        <v>2E-06</v>
      </c>
      <c r="F1153" s="61">
        <v>1</v>
      </c>
      <c r="G1153" s="27">
        <f t="shared" si="138"/>
        <v>260</v>
      </c>
      <c r="H1153" s="30">
        <v>0</v>
      </c>
      <c r="I1153" s="42">
        <f t="shared" si="139"/>
        <v>40.722587889935554</v>
      </c>
      <c r="K1153" s="132">
        <f t="shared" si="143"/>
        <v>-0.06171983517439549</v>
      </c>
    </row>
    <row r="1154" spans="1:11" ht="12.75">
      <c r="A1154" s="27">
        <f t="shared" si="142"/>
        <v>112800000</v>
      </c>
      <c r="B1154" s="27">
        <f t="shared" si="140"/>
        <v>119178140</v>
      </c>
      <c r="C1154" s="28">
        <f t="shared" si="136"/>
        <v>-0.6032895471134193</v>
      </c>
      <c r="D1154" s="27">
        <f t="shared" si="137"/>
        <v>81288.32049762162</v>
      </c>
      <c r="E1154" s="29">
        <f t="shared" si="141"/>
        <v>2E-06</v>
      </c>
      <c r="F1154" s="61">
        <v>1</v>
      </c>
      <c r="G1154" s="27">
        <f t="shared" si="138"/>
        <v>260</v>
      </c>
      <c r="H1154" s="30">
        <v>0</v>
      </c>
      <c r="I1154" s="42">
        <f t="shared" si="139"/>
        <v>40.64416024881081</v>
      </c>
      <c r="K1154" s="132">
        <f t="shared" si="143"/>
        <v>-0.06177894430878984</v>
      </c>
    </row>
    <row r="1155" spans="1:11" ht="12.75">
      <c r="A1155" s="27">
        <f t="shared" si="142"/>
        <v>112900000</v>
      </c>
      <c r="B1155" s="27">
        <f t="shared" si="140"/>
        <v>119278140</v>
      </c>
      <c r="C1155" s="28">
        <f t="shared" si="136"/>
        <v>-0.6038666464225577</v>
      </c>
      <c r="D1155" s="27">
        <f t="shared" si="137"/>
        <v>81131.31516955176</v>
      </c>
      <c r="E1155" s="29">
        <f t="shared" si="141"/>
        <v>2E-06</v>
      </c>
      <c r="F1155" s="61">
        <v>1</v>
      </c>
      <c r="G1155" s="27">
        <f t="shared" si="138"/>
        <v>260</v>
      </c>
      <c r="H1155" s="30">
        <v>0</v>
      </c>
      <c r="I1155" s="42">
        <f t="shared" si="139"/>
        <v>40.56565758477588</v>
      </c>
      <c r="K1155" s="132">
        <f t="shared" si="143"/>
        <v>-0.061838041281794744</v>
      </c>
    </row>
    <row r="1156" spans="1:11" ht="12.75">
      <c r="A1156" s="27">
        <f t="shared" si="142"/>
        <v>113000000</v>
      </c>
      <c r="B1156" s="27">
        <f t="shared" si="140"/>
        <v>119378140</v>
      </c>
      <c r="C1156" s="28">
        <f t="shared" si="136"/>
        <v>-0.6044436273700813</v>
      </c>
      <c r="D1156" s="27">
        <f t="shared" si="137"/>
        <v>80974.15982643554</v>
      </c>
      <c r="E1156" s="29">
        <f t="shared" si="141"/>
        <v>2E-06</v>
      </c>
      <c r="F1156" s="61">
        <v>1</v>
      </c>
      <c r="G1156" s="27">
        <f t="shared" si="138"/>
        <v>260</v>
      </c>
      <c r="H1156" s="30">
        <v>0</v>
      </c>
      <c r="I1156" s="42">
        <f t="shared" si="139"/>
        <v>40.48707991321778</v>
      </c>
      <c r="K1156" s="132">
        <f t="shared" si="143"/>
        <v>-0.061897126134159326</v>
      </c>
    </row>
    <row r="1157" spans="1:11" ht="12.75">
      <c r="A1157" s="27">
        <f t="shared" si="142"/>
        <v>113100000</v>
      </c>
      <c r="B1157" s="27">
        <f t="shared" si="140"/>
        <v>119478140</v>
      </c>
      <c r="C1157" s="28">
        <f t="shared" si="136"/>
        <v>-0.6050204903522517</v>
      </c>
      <c r="D1157" s="27">
        <f t="shared" si="137"/>
        <v>80816.85449894395</v>
      </c>
      <c r="E1157" s="29">
        <f t="shared" si="141"/>
        <v>2E-06</v>
      </c>
      <c r="F1157" s="61">
        <v>1</v>
      </c>
      <c r="G1157" s="27">
        <f t="shared" si="138"/>
        <v>260</v>
      </c>
      <c r="H1157" s="30">
        <v>0</v>
      </c>
      <c r="I1157" s="42">
        <f t="shared" si="139"/>
        <v>40.40842724947198</v>
      </c>
      <c r="K1157" s="132">
        <f t="shared" si="143"/>
        <v>-0.06195619890646215</v>
      </c>
    </row>
    <row r="1158" spans="1:11" ht="12.75">
      <c r="A1158" s="27">
        <f t="shared" si="142"/>
        <v>113200000</v>
      </c>
      <c r="B1158" s="27">
        <f t="shared" si="140"/>
        <v>119578140</v>
      </c>
      <c r="C1158" s="28">
        <f t="shared" si="136"/>
        <v>-0.6055972357636742</v>
      </c>
      <c r="D1158" s="27">
        <f t="shared" si="137"/>
        <v>80659.3992176454</v>
      </c>
      <c r="E1158" s="29">
        <f t="shared" si="141"/>
        <v>2E-06</v>
      </c>
      <c r="F1158" s="61">
        <v>1</v>
      </c>
      <c r="G1158" s="27">
        <f t="shared" si="138"/>
        <v>260</v>
      </c>
      <c r="H1158" s="30">
        <v>0</v>
      </c>
      <c r="I1158" s="42">
        <f t="shared" si="139"/>
        <v>40.3296996088227</v>
      </c>
      <c r="K1158" s="132">
        <f t="shared" si="143"/>
        <v>-0.06201525963911218</v>
      </c>
    </row>
    <row r="1159" spans="1:11" ht="12.75">
      <c r="A1159" s="27">
        <f t="shared" si="142"/>
        <v>113300000</v>
      </c>
      <c r="B1159" s="27">
        <f t="shared" si="140"/>
        <v>119678140</v>
      </c>
      <c r="C1159" s="28">
        <f t="shared" si="136"/>
        <v>-0.606173863997305</v>
      </c>
      <c r="D1159" s="27">
        <f t="shared" si="137"/>
        <v>80501.7940130061</v>
      </c>
      <c r="E1159" s="29">
        <f t="shared" si="141"/>
        <v>2E-06</v>
      </c>
      <c r="F1159" s="61">
        <v>1</v>
      </c>
      <c r="G1159" s="27">
        <f t="shared" si="138"/>
        <v>260</v>
      </c>
      <c r="H1159" s="30">
        <v>0</v>
      </c>
      <c r="I1159" s="42">
        <f t="shared" si="139"/>
        <v>40.25089700650305</v>
      </c>
      <c r="K1159" s="132">
        <f t="shared" si="143"/>
        <v>-0.062074308372349486</v>
      </c>
    </row>
    <row r="1160" spans="1:11" ht="12.75">
      <c r="A1160" s="27">
        <f t="shared" si="142"/>
        <v>113400000</v>
      </c>
      <c r="B1160" s="27">
        <f t="shared" si="140"/>
        <v>119778140</v>
      </c>
      <c r="C1160" s="28">
        <f t="shared" si="136"/>
        <v>-0.6067503754444601</v>
      </c>
      <c r="D1160" s="27">
        <f t="shared" si="137"/>
        <v>80344.03891539054</v>
      </c>
      <c r="E1160" s="29">
        <f t="shared" si="141"/>
        <v>2E-06</v>
      </c>
      <c r="F1160" s="61">
        <v>1</v>
      </c>
      <c r="G1160" s="27">
        <f t="shared" si="138"/>
        <v>260</v>
      </c>
      <c r="H1160" s="30">
        <v>0</v>
      </c>
      <c r="I1160" s="42">
        <f t="shared" si="139"/>
        <v>40.17201945769528</v>
      </c>
      <c r="K1160" s="132">
        <f t="shared" si="143"/>
        <v>-0.062133345146246174</v>
      </c>
    </row>
    <row r="1161" spans="1:11" ht="12.75">
      <c r="A1161" s="27">
        <f t="shared" si="142"/>
        <v>113500000</v>
      </c>
      <c r="B1161" s="27">
        <f t="shared" si="140"/>
        <v>119878140</v>
      </c>
      <c r="C1161" s="28">
        <f t="shared" si="136"/>
        <v>-0.6073267704948233</v>
      </c>
      <c r="D1161" s="27">
        <f t="shared" si="137"/>
        <v>80186.13395506189</v>
      </c>
      <c r="E1161" s="29">
        <f t="shared" si="141"/>
        <v>2E-06</v>
      </c>
      <c r="F1161" s="61">
        <v>1</v>
      </c>
      <c r="G1161" s="27">
        <f t="shared" si="138"/>
        <v>260</v>
      </c>
      <c r="H1161" s="30">
        <v>0</v>
      </c>
      <c r="I1161" s="42">
        <f t="shared" si="139"/>
        <v>40.093066977530945</v>
      </c>
      <c r="K1161" s="132">
        <f t="shared" si="143"/>
        <v>-0.062192370000707244</v>
      </c>
    </row>
    <row r="1162" spans="1:11" ht="12.75">
      <c r="A1162" s="27">
        <f t="shared" si="142"/>
        <v>113600000</v>
      </c>
      <c r="B1162" s="27">
        <f t="shared" si="140"/>
        <v>119978140</v>
      </c>
      <c r="C1162" s="28">
        <f t="shared" si="136"/>
        <v>-0.6079030495364547</v>
      </c>
      <c r="D1162" s="27">
        <f t="shared" si="137"/>
        <v>80028.0791621824</v>
      </c>
      <c r="E1162" s="29">
        <f t="shared" si="141"/>
        <v>2E-06</v>
      </c>
      <c r="F1162" s="61">
        <v>1</v>
      </c>
      <c r="G1162" s="27">
        <f t="shared" si="138"/>
        <v>260</v>
      </c>
      <c r="H1162" s="30">
        <v>0</v>
      </c>
      <c r="I1162" s="42">
        <f t="shared" si="139"/>
        <v>40.014039581091204</v>
      </c>
      <c r="K1162" s="132">
        <f t="shared" si="143"/>
        <v>-0.06225138297547137</v>
      </c>
    </row>
    <row r="1163" spans="1:11" ht="12.75">
      <c r="A1163" s="27">
        <f t="shared" si="142"/>
        <v>113700000</v>
      </c>
      <c r="B1163" s="27">
        <f t="shared" si="140"/>
        <v>120078140</v>
      </c>
      <c r="C1163" s="28">
        <f t="shared" si="136"/>
        <v>-0.6084792129557981</v>
      </c>
      <c r="D1163" s="27">
        <f t="shared" si="137"/>
        <v>79869.8745668139</v>
      </c>
      <c r="E1163" s="29">
        <f t="shared" si="141"/>
        <v>2E-06</v>
      </c>
      <c r="F1163" s="61">
        <v>1</v>
      </c>
      <c r="G1163" s="27">
        <f t="shared" si="138"/>
        <v>260</v>
      </c>
      <c r="H1163" s="30">
        <v>0</v>
      </c>
      <c r="I1163" s="42">
        <f t="shared" si="139"/>
        <v>39.93493728340695</v>
      </c>
      <c r="K1163" s="132">
        <f t="shared" si="143"/>
        <v>-0.06231038411011176</v>
      </c>
    </row>
    <row r="1164" spans="1:11" ht="12.75">
      <c r="A1164" s="27">
        <f t="shared" si="142"/>
        <v>113800000</v>
      </c>
      <c r="B1164" s="27">
        <f t="shared" si="140"/>
        <v>120178140</v>
      </c>
      <c r="C1164" s="28">
        <f t="shared" si="136"/>
        <v>-0.6090552611376898</v>
      </c>
      <c r="D1164" s="27">
        <f t="shared" si="137"/>
        <v>79711.52019891811</v>
      </c>
      <c r="E1164" s="29">
        <f t="shared" si="141"/>
        <v>2E-06</v>
      </c>
      <c r="F1164" s="61">
        <v>1</v>
      </c>
      <c r="G1164" s="27">
        <f t="shared" si="138"/>
        <v>260</v>
      </c>
      <c r="H1164" s="30">
        <v>0</v>
      </c>
      <c r="I1164" s="42">
        <f t="shared" si="139"/>
        <v>39.855760099459054</v>
      </c>
      <c r="K1164" s="132">
        <f t="shared" si="143"/>
        <v>-0.06236937344403698</v>
      </c>
    </row>
    <row r="1165" spans="1:11" ht="12.75">
      <c r="A1165" s="27">
        <f t="shared" si="142"/>
        <v>113900000</v>
      </c>
      <c r="B1165" s="27">
        <f t="shared" si="140"/>
        <v>120278140</v>
      </c>
      <c r="C1165" s="28">
        <f t="shared" si="136"/>
        <v>-0.6096311944653663</v>
      </c>
      <c r="D1165" s="27">
        <f t="shared" si="137"/>
        <v>79553.01608835711</v>
      </c>
      <c r="E1165" s="29">
        <f t="shared" si="141"/>
        <v>2E-06</v>
      </c>
      <c r="F1165" s="61">
        <v>1</v>
      </c>
      <c r="G1165" s="27">
        <f t="shared" si="138"/>
        <v>260</v>
      </c>
      <c r="H1165" s="30">
        <v>0</v>
      </c>
      <c r="I1165" s="42">
        <f t="shared" si="139"/>
        <v>39.776508044178556</v>
      </c>
      <c r="K1165" s="132">
        <f t="shared" si="143"/>
        <v>-0.06242835101649177</v>
      </c>
    </row>
    <row r="1166" spans="1:11" ht="12.75">
      <c r="A1166" s="27">
        <f t="shared" si="142"/>
        <v>114000000</v>
      </c>
      <c r="B1166" s="27">
        <f t="shared" si="140"/>
        <v>120378140</v>
      </c>
      <c r="C1166" s="28">
        <f t="shared" si="136"/>
        <v>-0.6102070133204721</v>
      </c>
      <c r="D1166" s="27">
        <f t="shared" si="137"/>
        <v>79394.36226489379</v>
      </c>
      <c r="E1166" s="29">
        <f t="shared" si="141"/>
        <v>2E-06</v>
      </c>
      <c r="F1166" s="61">
        <v>1</v>
      </c>
      <c r="G1166" s="27">
        <f t="shared" si="138"/>
        <v>260</v>
      </c>
      <c r="H1166" s="30">
        <v>0</v>
      </c>
      <c r="I1166" s="42">
        <f t="shared" si="139"/>
        <v>39.6971811324469</v>
      </c>
      <c r="K1166" s="132">
        <f t="shared" si="143"/>
        <v>-0.062487316866557875</v>
      </c>
    </row>
    <row r="1167" spans="1:11" ht="12.75">
      <c r="A1167" s="27">
        <f t="shared" si="142"/>
        <v>114100000</v>
      </c>
      <c r="B1167" s="27">
        <f t="shared" si="140"/>
        <v>120478140</v>
      </c>
      <c r="C1167" s="28">
        <f t="shared" si="136"/>
        <v>-0.6107827180830683</v>
      </c>
      <c r="D1167" s="27">
        <f t="shared" si="137"/>
        <v>79235.55875819219</v>
      </c>
      <c r="E1167" s="29">
        <f t="shared" si="141"/>
        <v>2E-06</v>
      </c>
      <c r="F1167" s="61">
        <v>1</v>
      </c>
      <c r="G1167" s="27">
        <f t="shared" si="138"/>
        <v>260</v>
      </c>
      <c r="H1167" s="30">
        <v>0</v>
      </c>
      <c r="I1167" s="42">
        <f t="shared" si="139"/>
        <v>39.61777937909609</v>
      </c>
      <c r="K1167" s="132">
        <f t="shared" si="143"/>
        <v>-0.06254627103315484</v>
      </c>
    </row>
    <row r="1168" spans="1:11" ht="12.75">
      <c r="A1168" s="27">
        <f t="shared" si="142"/>
        <v>114200000</v>
      </c>
      <c r="B1168" s="27">
        <f t="shared" si="140"/>
        <v>120578140</v>
      </c>
      <c r="C1168" s="28">
        <f t="shared" si="136"/>
        <v>-0.6113583091316391</v>
      </c>
      <c r="D1168" s="27">
        <f t="shared" si="137"/>
        <v>79076.60559781796</v>
      </c>
      <c r="E1168" s="29">
        <f t="shared" si="141"/>
        <v>2E-06</v>
      </c>
      <c r="F1168" s="61">
        <v>1</v>
      </c>
      <c r="G1168" s="27">
        <f t="shared" si="138"/>
        <v>260</v>
      </c>
      <c r="H1168" s="30">
        <v>0</v>
      </c>
      <c r="I1168" s="42">
        <f t="shared" si="139"/>
        <v>39.53830279890898</v>
      </c>
      <c r="K1168" s="132">
        <f t="shared" si="143"/>
        <v>-0.06260521355504078</v>
      </c>
    </row>
    <row r="1169" spans="1:11" ht="12.75">
      <c r="A1169" s="27">
        <f t="shared" si="142"/>
        <v>114300000</v>
      </c>
      <c r="B1169" s="27">
        <f t="shared" si="140"/>
        <v>120678140</v>
      </c>
      <c r="C1169" s="28">
        <f t="shared" si="136"/>
        <v>-0.6119337868431017</v>
      </c>
      <c r="D1169" s="27">
        <f t="shared" si="137"/>
        <v>78917.50281323875</v>
      </c>
      <c r="E1169" s="29">
        <f t="shared" si="141"/>
        <v>2E-06</v>
      </c>
      <c r="F1169" s="61">
        <v>1</v>
      </c>
      <c r="G1169" s="27">
        <f t="shared" si="138"/>
        <v>260</v>
      </c>
      <c r="H1169" s="30">
        <v>0</v>
      </c>
      <c r="I1169" s="42">
        <f t="shared" si="139"/>
        <v>39.45875140661938</v>
      </c>
      <c r="K1169" s="132">
        <f t="shared" si="143"/>
        <v>-0.06266414447081334</v>
      </c>
    </row>
    <row r="1170" spans="1:11" ht="12.75">
      <c r="A1170" s="27">
        <f t="shared" si="142"/>
        <v>114400000</v>
      </c>
      <c r="B1170" s="27">
        <f t="shared" si="140"/>
        <v>120778140</v>
      </c>
      <c r="C1170" s="28">
        <f t="shared" si="136"/>
        <v>-0.6125091515928123</v>
      </c>
      <c r="D1170" s="27">
        <f t="shared" si="137"/>
        <v>78758.25043382462</v>
      </c>
      <c r="E1170" s="29">
        <f t="shared" si="141"/>
        <v>2E-06</v>
      </c>
      <c r="F1170" s="61">
        <v>1</v>
      </c>
      <c r="G1170" s="27">
        <f t="shared" si="138"/>
        <v>260</v>
      </c>
      <c r="H1170" s="30">
        <v>0</v>
      </c>
      <c r="I1170" s="42">
        <f t="shared" si="139"/>
        <v>39.379125216912314</v>
      </c>
      <c r="K1170" s="132">
        <f t="shared" si="143"/>
        <v>-0.06272306381891025</v>
      </c>
    </row>
    <row r="1171" spans="1:11" ht="12.75">
      <c r="A1171" s="27">
        <f t="shared" si="142"/>
        <v>114500000</v>
      </c>
      <c r="B1171" s="27">
        <f t="shared" si="140"/>
        <v>120878140</v>
      </c>
      <c r="C1171" s="28">
        <f t="shared" si="136"/>
        <v>-0.6130844037545742</v>
      </c>
      <c r="D1171" s="27">
        <f t="shared" si="137"/>
        <v>78598.84848884844</v>
      </c>
      <c r="E1171" s="29">
        <f t="shared" si="141"/>
        <v>2E-06</v>
      </c>
      <c r="F1171" s="61">
        <v>1</v>
      </c>
      <c r="G1171" s="27">
        <f t="shared" si="138"/>
        <v>260</v>
      </c>
      <c r="H1171" s="30">
        <v>0</v>
      </c>
      <c r="I1171" s="42">
        <f t="shared" si="139"/>
        <v>39.299424244424216</v>
      </c>
      <c r="K1171" s="132">
        <f t="shared" si="143"/>
        <v>-0.06278197163761032</v>
      </c>
    </row>
    <row r="1172" spans="1:11" ht="12.75">
      <c r="A1172" s="27">
        <f t="shared" si="142"/>
        <v>114600000</v>
      </c>
      <c r="B1172" s="27">
        <f t="shared" si="140"/>
        <v>120978140</v>
      </c>
      <c r="C1172" s="28">
        <f t="shared" si="136"/>
        <v>-0.6136595437006462</v>
      </c>
      <c r="D1172" s="27">
        <f t="shared" si="137"/>
        <v>78439.29700748627</v>
      </c>
      <c r="E1172" s="29">
        <f t="shared" si="141"/>
        <v>2E-06</v>
      </c>
      <c r="F1172" s="61">
        <v>1</v>
      </c>
      <c r="G1172" s="27">
        <f t="shared" si="138"/>
        <v>260</v>
      </c>
      <c r="H1172" s="30">
        <v>0</v>
      </c>
      <c r="I1172" s="42">
        <f t="shared" si="139"/>
        <v>39.21964850374313</v>
      </c>
      <c r="K1172" s="132">
        <f t="shared" si="143"/>
        <v>-0.06284086796503412</v>
      </c>
    </row>
    <row r="1173" spans="1:11" ht="12.75">
      <c r="A1173" s="27">
        <f t="shared" si="142"/>
        <v>114700000</v>
      </c>
      <c r="B1173" s="27">
        <f t="shared" si="140"/>
        <v>121078140</v>
      </c>
      <c r="C1173" s="28">
        <f t="shared" si="136"/>
        <v>-0.6142345718017499</v>
      </c>
      <c r="D1173" s="27">
        <f t="shared" si="137"/>
        <v>78279.59601881781</v>
      </c>
      <c r="E1173" s="29">
        <f t="shared" si="141"/>
        <v>2E-06</v>
      </c>
      <c r="F1173" s="61">
        <v>1</v>
      </c>
      <c r="G1173" s="27">
        <f t="shared" si="138"/>
        <v>260</v>
      </c>
      <c r="H1173" s="30">
        <v>0</v>
      </c>
      <c r="I1173" s="42">
        <f t="shared" si="139"/>
        <v>39.13979800940891</v>
      </c>
      <c r="K1173" s="132">
        <f t="shared" si="143"/>
        <v>-0.06289975283914481</v>
      </c>
    </row>
    <row r="1174" spans="1:11" ht="12.75">
      <c r="A1174" s="27">
        <f t="shared" si="142"/>
        <v>114800000</v>
      </c>
      <c r="B1174" s="27">
        <f t="shared" si="140"/>
        <v>121178140</v>
      </c>
      <c r="C1174" s="28">
        <f t="shared" si="136"/>
        <v>-0.614809488427077</v>
      </c>
      <c r="D1174" s="27">
        <f t="shared" si="137"/>
        <v>78119.74555182677</v>
      </c>
      <c r="E1174" s="29">
        <f t="shared" si="141"/>
        <v>2E-06</v>
      </c>
      <c r="F1174" s="61">
        <v>1</v>
      </c>
      <c r="G1174" s="27">
        <f t="shared" si="138"/>
        <v>260</v>
      </c>
      <c r="H1174" s="30">
        <v>0</v>
      </c>
      <c r="I1174" s="42">
        <f t="shared" si="139"/>
        <v>39.059872775913384</v>
      </c>
      <c r="K1174" s="132">
        <f t="shared" si="143"/>
        <v>-0.06295862629774894</v>
      </c>
    </row>
    <row r="1175" spans="1:11" ht="12.75">
      <c r="A1175" s="27">
        <f t="shared" si="142"/>
        <v>114900000</v>
      </c>
      <c r="B1175" s="27">
        <f t="shared" si="140"/>
        <v>121278140</v>
      </c>
      <c r="C1175" s="28">
        <f t="shared" si="136"/>
        <v>-0.6153842939442974</v>
      </c>
      <c r="D1175" s="27">
        <f t="shared" si="137"/>
        <v>77959.74563540125</v>
      </c>
      <c r="E1175" s="29">
        <f t="shared" si="141"/>
        <v>2E-06</v>
      </c>
      <c r="F1175" s="61">
        <v>1</v>
      </c>
      <c r="G1175" s="27">
        <f t="shared" si="138"/>
        <v>260</v>
      </c>
      <c r="H1175" s="30">
        <v>0</v>
      </c>
      <c r="I1175" s="42">
        <f t="shared" si="139"/>
        <v>38.97987281770063</v>
      </c>
      <c r="K1175" s="132">
        <f t="shared" si="143"/>
        <v>-0.06301748837849715</v>
      </c>
    </row>
    <row r="1176" spans="1:11" ht="12.75">
      <c r="A1176" s="27">
        <f t="shared" si="142"/>
        <v>115000000</v>
      </c>
      <c r="B1176" s="27">
        <f t="shared" si="140"/>
        <v>121378140</v>
      </c>
      <c r="C1176" s="28">
        <f t="shared" si="136"/>
        <v>-0.6159589887195659</v>
      </c>
      <c r="D1176" s="27">
        <f t="shared" si="137"/>
        <v>77799.59629833416</v>
      </c>
      <c r="E1176" s="29">
        <f t="shared" si="141"/>
        <v>2E-06</v>
      </c>
      <c r="F1176" s="61">
        <v>1</v>
      </c>
      <c r="G1176" s="27">
        <f t="shared" si="138"/>
        <v>260</v>
      </c>
      <c r="H1176" s="30">
        <v>0</v>
      </c>
      <c r="I1176" s="42">
        <f t="shared" si="139"/>
        <v>38.89979814916708</v>
      </c>
      <c r="K1176" s="132">
        <f t="shared" si="143"/>
        <v>-0.06307633911888498</v>
      </c>
    </row>
    <row r="1177" spans="1:11" ht="12.75">
      <c r="A1177" s="27">
        <f t="shared" si="142"/>
        <v>115100000</v>
      </c>
      <c r="B1177" s="27">
        <f t="shared" si="140"/>
        <v>121478140</v>
      </c>
      <c r="C1177" s="28">
        <f t="shared" si="136"/>
        <v>-0.6165335731175308</v>
      </c>
      <c r="D1177" s="27">
        <f t="shared" si="137"/>
        <v>77639.29756932361</v>
      </c>
      <c r="E1177" s="29">
        <f t="shared" si="141"/>
        <v>2E-06</v>
      </c>
      <c r="F1177" s="61">
        <v>1</v>
      </c>
      <c r="G1177" s="27">
        <f t="shared" si="138"/>
        <v>260</v>
      </c>
      <c r="H1177" s="30">
        <v>0</v>
      </c>
      <c r="I1177" s="42">
        <f t="shared" si="139"/>
        <v>38.8196487846618</v>
      </c>
      <c r="K1177" s="132">
        <f t="shared" si="143"/>
        <v>-0.06313517855625367</v>
      </c>
    </row>
    <row r="1178" spans="1:11" ht="12.75">
      <c r="A1178" s="27">
        <f t="shared" si="142"/>
        <v>115200000</v>
      </c>
      <c r="B1178" s="27">
        <f t="shared" si="140"/>
        <v>121578140</v>
      </c>
      <c r="C1178" s="28">
        <f aca="true" t="shared" si="144" ref="C1178:C1241">$B$3*$B$4/($B1178-0.5*$B$9)^2-$B$8*($B1178-0.5*$B$9)</f>
        <v>-0.6171080475013404</v>
      </c>
      <c r="D1178" s="27">
        <f aca="true" t="shared" si="145" ref="D1178:D1241">(G1178+H1178)*C1178+D1177</f>
        <v>77478.84947697326</v>
      </c>
      <c r="E1178" s="29">
        <f t="shared" si="141"/>
        <v>2E-06</v>
      </c>
      <c r="F1178" s="61">
        <v>1</v>
      </c>
      <c r="G1178" s="27">
        <f aca="true" t="shared" si="146" ref="G1178:G1241">E1178*$B$6*$B$9</f>
        <v>260</v>
      </c>
      <c r="H1178" s="30">
        <v>0</v>
      </c>
      <c r="I1178" s="42">
        <f aca="true" t="shared" si="147" ref="I1178:I1241">D1178/E1178/1000000000</f>
        <v>38.73942473848663</v>
      </c>
      <c r="K1178" s="132">
        <f t="shared" si="143"/>
        <v>-0.0631940067277909</v>
      </c>
    </row>
    <row r="1179" spans="1:11" ht="12.75">
      <c r="A1179" s="27">
        <f t="shared" si="142"/>
        <v>115300000</v>
      </c>
      <c r="B1179" s="27">
        <f aca="true" t="shared" si="148" ref="B1179:B1242">$B$5+A1179</f>
        <v>121678140</v>
      </c>
      <c r="C1179" s="28">
        <f t="shared" si="144"/>
        <v>-0.6176824122326509</v>
      </c>
      <c r="D1179" s="27">
        <f t="shared" si="145"/>
        <v>77318.25204979278</v>
      </c>
      <c r="E1179" s="29">
        <f aca="true" t="shared" si="149" ref="E1179:E1242">F1179*$D$13/1000000</f>
        <v>2E-06</v>
      </c>
      <c r="F1179" s="61">
        <v>1</v>
      </c>
      <c r="G1179" s="27">
        <f t="shared" si="146"/>
        <v>260</v>
      </c>
      <c r="H1179" s="30">
        <v>0</v>
      </c>
      <c r="I1179" s="42">
        <f t="shared" si="147"/>
        <v>38.659126024896395</v>
      </c>
      <c r="K1179" s="132">
        <f t="shared" si="143"/>
        <v>-0.06325282367053148</v>
      </c>
    </row>
    <row r="1180" spans="1:11" ht="12.75">
      <c r="A1180" s="27">
        <f aca="true" t="shared" si="150" ref="A1180:A1243">A1179+100000</f>
        <v>115400000</v>
      </c>
      <c r="B1180" s="27">
        <f t="shared" si="148"/>
        <v>121778140</v>
      </c>
      <c r="C1180" s="28">
        <f t="shared" si="144"/>
        <v>-0.6182566676716336</v>
      </c>
      <c r="D1180" s="27">
        <f t="shared" si="145"/>
        <v>77157.50531619815</v>
      </c>
      <c r="E1180" s="29">
        <f t="shared" si="149"/>
        <v>2E-06</v>
      </c>
      <c r="F1180" s="61">
        <v>1</v>
      </c>
      <c r="G1180" s="27">
        <f t="shared" si="146"/>
        <v>260</v>
      </c>
      <c r="H1180" s="30">
        <v>0</v>
      </c>
      <c r="I1180" s="42">
        <f t="shared" si="147"/>
        <v>38.57875265809908</v>
      </c>
      <c r="K1180" s="132">
        <f aca="true" t="shared" si="151" ref="K1180:K1243">C1180/$C$26</f>
        <v>-0.06331162942135822</v>
      </c>
    </row>
    <row r="1181" spans="1:11" ht="12.75">
      <c r="A1181" s="27">
        <f t="shared" si="150"/>
        <v>115500000</v>
      </c>
      <c r="B1181" s="27">
        <f t="shared" si="148"/>
        <v>121878140</v>
      </c>
      <c r="C1181" s="28">
        <f t="shared" si="144"/>
        <v>-0.6188308141769822</v>
      </c>
      <c r="D1181" s="27">
        <f t="shared" si="145"/>
        <v>76996.60930451214</v>
      </c>
      <c r="E1181" s="29">
        <f t="shared" si="149"/>
        <v>2E-06</v>
      </c>
      <c r="F1181" s="61">
        <v>1</v>
      </c>
      <c r="G1181" s="27">
        <f t="shared" si="146"/>
        <v>260</v>
      </c>
      <c r="H1181" s="30">
        <v>0</v>
      </c>
      <c r="I1181" s="42">
        <f t="shared" si="147"/>
        <v>38.498304652256074</v>
      </c>
      <c r="K1181" s="132">
        <f t="shared" si="151"/>
        <v>-0.06337042401700262</v>
      </c>
    </row>
    <row r="1182" spans="1:11" ht="12.75">
      <c r="A1182" s="27">
        <f t="shared" si="150"/>
        <v>115600000</v>
      </c>
      <c r="B1182" s="27">
        <f t="shared" si="148"/>
        <v>121978140</v>
      </c>
      <c r="C1182" s="28">
        <f t="shared" si="144"/>
        <v>-0.61940485210592</v>
      </c>
      <c r="D1182" s="27">
        <f t="shared" si="145"/>
        <v>76835.5640429646</v>
      </c>
      <c r="E1182" s="29">
        <f t="shared" si="149"/>
        <v>2E-06</v>
      </c>
      <c r="F1182" s="61">
        <v>1</v>
      </c>
      <c r="G1182" s="27">
        <f t="shared" si="146"/>
        <v>260</v>
      </c>
      <c r="H1182" s="30">
        <v>0</v>
      </c>
      <c r="I1182" s="42">
        <f t="shared" si="147"/>
        <v>38.4177820214823</v>
      </c>
      <c r="K1182" s="132">
        <f t="shared" si="151"/>
        <v>-0.06342920749404554</v>
      </c>
    </row>
    <row r="1183" spans="1:11" ht="12.75">
      <c r="A1183" s="27">
        <f t="shared" si="150"/>
        <v>115700000</v>
      </c>
      <c r="B1183" s="27">
        <f t="shared" si="148"/>
        <v>122078140</v>
      </c>
      <c r="C1183" s="28">
        <f t="shared" si="144"/>
        <v>-0.6199787818142072</v>
      </c>
      <c r="D1183" s="27">
        <f t="shared" si="145"/>
        <v>76674.3695596929</v>
      </c>
      <c r="E1183" s="29">
        <f t="shared" si="149"/>
        <v>2E-06</v>
      </c>
      <c r="F1183" s="61">
        <v>1</v>
      </c>
      <c r="G1183" s="27">
        <f t="shared" si="146"/>
        <v>260</v>
      </c>
      <c r="H1183" s="30">
        <v>0</v>
      </c>
      <c r="I1183" s="42">
        <f t="shared" si="147"/>
        <v>38.33718477984645</v>
      </c>
      <c r="K1183" s="132">
        <f t="shared" si="151"/>
        <v>-0.06348797988891809</v>
      </c>
    </row>
    <row r="1184" spans="1:11" ht="12.75">
      <c r="A1184" s="27">
        <f t="shared" si="150"/>
        <v>115800000</v>
      </c>
      <c r="B1184" s="27">
        <f t="shared" si="148"/>
        <v>122178140</v>
      </c>
      <c r="C1184" s="28">
        <f t="shared" si="144"/>
        <v>-0.6205526036561484</v>
      </c>
      <c r="D1184" s="27">
        <f t="shared" si="145"/>
        <v>76513.02588274231</v>
      </c>
      <c r="E1184" s="29">
        <f t="shared" si="149"/>
        <v>2E-06</v>
      </c>
      <c r="F1184" s="61">
        <v>1</v>
      </c>
      <c r="G1184" s="27">
        <f t="shared" si="146"/>
        <v>260</v>
      </c>
      <c r="H1184" s="30">
        <v>0</v>
      </c>
      <c r="I1184" s="42">
        <f t="shared" si="147"/>
        <v>38.256512941371156</v>
      </c>
      <c r="K1184" s="132">
        <f t="shared" si="151"/>
        <v>-0.0635467412379023</v>
      </c>
    </row>
    <row r="1185" spans="1:11" ht="12.75">
      <c r="A1185" s="27">
        <f t="shared" si="150"/>
        <v>115900000</v>
      </c>
      <c r="B1185" s="27">
        <f t="shared" si="148"/>
        <v>122278140</v>
      </c>
      <c r="C1185" s="28">
        <f t="shared" si="144"/>
        <v>-0.621126317984599</v>
      </c>
      <c r="D1185" s="27">
        <f t="shared" si="145"/>
        <v>76351.53304006631</v>
      </c>
      <c r="E1185" s="29">
        <f t="shared" si="149"/>
        <v>2E-06</v>
      </c>
      <c r="F1185" s="61">
        <v>1</v>
      </c>
      <c r="G1185" s="27">
        <f t="shared" si="146"/>
        <v>260</v>
      </c>
      <c r="H1185" s="30">
        <v>0</v>
      </c>
      <c r="I1185" s="42">
        <f t="shared" si="147"/>
        <v>38.17576652003316</v>
      </c>
      <c r="K1185" s="132">
        <f t="shared" si="151"/>
        <v>-0.06360549157713177</v>
      </c>
    </row>
    <row r="1186" spans="1:11" ht="12.75">
      <c r="A1186" s="27">
        <f t="shared" si="150"/>
        <v>116000000</v>
      </c>
      <c r="B1186" s="27">
        <f t="shared" si="148"/>
        <v>122378140</v>
      </c>
      <c r="C1186" s="28">
        <f t="shared" si="144"/>
        <v>-0.621699925150973</v>
      </c>
      <c r="D1186" s="27">
        <f t="shared" si="145"/>
        <v>76189.89105952706</v>
      </c>
      <c r="E1186" s="29">
        <f t="shared" si="149"/>
        <v>2E-06</v>
      </c>
      <c r="F1186" s="61">
        <v>1</v>
      </c>
      <c r="G1186" s="27">
        <f t="shared" si="146"/>
        <v>260</v>
      </c>
      <c r="H1186" s="30">
        <v>0</v>
      </c>
      <c r="I1186" s="42">
        <f t="shared" si="147"/>
        <v>38.09494552976353</v>
      </c>
      <c r="K1186" s="132">
        <f t="shared" si="151"/>
        <v>-0.06366423094259252</v>
      </c>
    </row>
    <row r="1187" spans="1:11" ht="12.75">
      <c r="A1187" s="27">
        <f t="shared" si="150"/>
        <v>116100000</v>
      </c>
      <c r="B1187" s="27">
        <f t="shared" si="148"/>
        <v>122478140</v>
      </c>
      <c r="C1187" s="28">
        <f t="shared" si="144"/>
        <v>-0.6222734255052498</v>
      </c>
      <c r="D1187" s="27">
        <f t="shared" si="145"/>
        <v>76028.0999688957</v>
      </c>
      <c r="E1187" s="29">
        <f t="shared" si="149"/>
        <v>2E-06</v>
      </c>
      <c r="F1187" s="61">
        <v>1</v>
      </c>
      <c r="G1187" s="27">
        <f t="shared" si="146"/>
        <v>260</v>
      </c>
      <c r="H1187" s="30">
        <v>0</v>
      </c>
      <c r="I1187" s="42">
        <f t="shared" si="147"/>
        <v>38.014049984447844</v>
      </c>
      <c r="K1187" s="132">
        <f t="shared" si="151"/>
        <v>-0.06372295937012364</v>
      </c>
    </row>
    <row r="1188" spans="1:11" ht="12.75">
      <c r="A1188" s="27">
        <f t="shared" si="150"/>
        <v>116200000</v>
      </c>
      <c r="B1188" s="27">
        <f t="shared" si="148"/>
        <v>122578140</v>
      </c>
      <c r="C1188" s="28">
        <f t="shared" si="144"/>
        <v>-0.6228468193959811</v>
      </c>
      <c r="D1188" s="27">
        <f t="shared" si="145"/>
        <v>75866.15979585274</v>
      </c>
      <c r="E1188" s="29">
        <f t="shared" si="149"/>
        <v>2E-06</v>
      </c>
      <c r="F1188" s="61">
        <v>1</v>
      </c>
      <c r="G1188" s="27">
        <f t="shared" si="146"/>
        <v>260</v>
      </c>
      <c r="H1188" s="30">
        <v>0</v>
      </c>
      <c r="I1188" s="42">
        <f t="shared" si="147"/>
        <v>37.933079897926376</v>
      </c>
      <c r="K1188" s="132">
        <f t="shared" si="151"/>
        <v>-0.06378167689541805</v>
      </c>
    </row>
    <row r="1189" spans="1:11" ht="12.75">
      <c r="A1189" s="27">
        <f t="shared" si="150"/>
        <v>116300000</v>
      </c>
      <c r="B1189" s="27">
        <f t="shared" si="148"/>
        <v>122678140</v>
      </c>
      <c r="C1189" s="28">
        <f t="shared" si="144"/>
        <v>-0.623420107170298</v>
      </c>
      <c r="D1189" s="27">
        <f t="shared" si="145"/>
        <v>75704.07056798847</v>
      </c>
      <c r="E1189" s="29">
        <f t="shared" si="149"/>
        <v>2E-06</v>
      </c>
      <c r="F1189" s="61">
        <v>1</v>
      </c>
      <c r="G1189" s="27">
        <f t="shared" si="146"/>
        <v>260</v>
      </c>
      <c r="H1189" s="30">
        <v>0</v>
      </c>
      <c r="I1189" s="42">
        <f t="shared" si="147"/>
        <v>37.85203528399424</v>
      </c>
      <c r="K1189" s="132">
        <f t="shared" si="151"/>
        <v>-0.0638403835540232</v>
      </c>
    </row>
    <row r="1190" spans="1:11" ht="12.75">
      <c r="A1190" s="27">
        <f t="shared" si="150"/>
        <v>116400000</v>
      </c>
      <c r="B1190" s="27">
        <f t="shared" si="148"/>
        <v>122778140</v>
      </c>
      <c r="C1190" s="28">
        <f t="shared" si="144"/>
        <v>-0.6239932891739182</v>
      </c>
      <c r="D1190" s="27">
        <f t="shared" si="145"/>
        <v>75541.83231280325</v>
      </c>
      <c r="E1190" s="29">
        <f t="shared" si="149"/>
        <v>2E-06</v>
      </c>
      <c r="F1190" s="61">
        <v>1</v>
      </c>
      <c r="G1190" s="27">
        <f t="shared" si="146"/>
        <v>260</v>
      </c>
      <c r="H1190" s="30">
        <v>0</v>
      </c>
      <c r="I1190" s="42">
        <f t="shared" si="147"/>
        <v>37.770916156401626</v>
      </c>
      <c r="K1190" s="132">
        <f t="shared" si="151"/>
        <v>-0.06389907938134173</v>
      </c>
    </row>
    <row r="1191" spans="1:11" ht="12.75">
      <c r="A1191" s="27">
        <f t="shared" si="150"/>
        <v>116500000</v>
      </c>
      <c r="B1191" s="27">
        <f t="shared" si="148"/>
        <v>122878140</v>
      </c>
      <c r="C1191" s="28">
        <f t="shared" si="144"/>
        <v>-0.6245663657511522</v>
      </c>
      <c r="D1191" s="27">
        <f t="shared" si="145"/>
        <v>75379.44505770796</v>
      </c>
      <c r="E1191" s="29">
        <f t="shared" si="149"/>
        <v>2E-06</v>
      </c>
      <c r="F1191" s="61">
        <v>1</v>
      </c>
      <c r="G1191" s="27">
        <f t="shared" si="146"/>
        <v>260</v>
      </c>
      <c r="H1191" s="30">
        <v>0</v>
      </c>
      <c r="I1191" s="42">
        <f t="shared" si="147"/>
        <v>37.689722528853984</v>
      </c>
      <c r="K1191" s="132">
        <f t="shared" si="151"/>
        <v>-0.06395776441263229</v>
      </c>
    </row>
    <row r="1192" spans="1:11" ht="12.75">
      <c r="A1192" s="27">
        <f t="shared" si="150"/>
        <v>116600000</v>
      </c>
      <c r="B1192" s="27">
        <f t="shared" si="148"/>
        <v>122978140</v>
      </c>
      <c r="C1192" s="28">
        <f t="shared" si="144"/>
        <v>-0.6251393372449112</v>
      </c>
      <c r="D1192" s="27">
        <f t="shared" si="145"/>
        <v>75216.90883002427</v>
      </c>
      <c r="E1192" s="29">
        <f t="shared" si="149"/>
        <v>2E-06</v>
      </c>
      <c r="F1192" s="61">
        <v>1</v>
      </c>
      <c r="G1192" s="27">
        <f t="shared" si="146"/>
        <v>260</v>
      </c>
      <c r="H1192" s="30">
        <v>0</v>
      </c>
      <c r="I1192" s="42">
        <f t="shared" si="147"/>
        <v>37.60845441501214</v>
      </c>
      <c r="K1192" s="132">
        <f t="shared" si="151"/>
        <v>-0.06401643868301013</v>
      </c>
    </row>
    <row r="1193" spans="1:11" ht="12.75">
      <c r="A1193" s="27">
        <f t="shared" si="150"/>
        <v>116700000</v>
      </c>
      <c r="B1193" s="27">
        <f t="shared" si="148"/>
        <v>123078140</v>
      </c>
      <c r="C1193" s="28">
        <f t="shared" si="144"/>
        <v>-0.6257122039967129</v>
      </c>
      <c r="D1193" s="27">
        <f t="shared" si="145"/>
        <v>75054.22365698512</v>
      </c>
      <c r="E1193" s="29">
        <f t="shared" si="149"/>
        <v>2E-06</v>
      </c>
      <c r="F1193" s="61">
        <v>1</v>
      </c>
      <c r="G1193" s="27">
        <f t="shared" si="146"/>
        <v>260</v>
      </c>
      <c r="H1193" s="30">
        <v>0</v>
      </c>
      <c r="I1193" s="42">
        <f t="shared" si="147"/>
        <v>37.527111828492565</v>
      </c>
      <c r="K1193" s="132">
        <f t="shared" si="151"/>
        <v>-0.06407510222744787</v>
      </c>
    </row>
    <row r="1194" spans="1:11" ht="12.75">
      <c r="A1194" s="27">
        <f t="shared" si="150"/>
        <v>116800000</v>
      </c>
      <c r="B1194" s="27">
        <f t="shared" si="148"/>
        <v>123178140</v>
      </c>
      <c r="C1194" s="28">
        <f t="shared" si="144"/>
        <v>-0.6262849663466887</v>
      </c>
      <c r="D1194" s="27">
        <f t="shared" si="145"/>
        <v>74891.38956573498</v>
      </c>
      <c r="E1194" s="29">
        <f t="shared" si="149"/>
        <v>2E-06</v>
      </c>
      <c r="F1194" s="61">
        <v>1</v>
      </c>
      <c r="G1194" s="27">
        <f t="shared" si="146"/>
        <v>260</v>
      </c>
      <c r="H1194" s="30">
        <v>0</v>
      </c>
      <c r="I1194" s="42">
        <f t="shared" si="147"/>
        <v>37.44569478286749</v>
      </c>
      <c r="K1194" s="132">
        <f t="shared" si="151"/>
        <v>-0.06413375508077615</v>
      </c>
    </row>
    <row r="1195" spans="1:11" ht="12.75">
      <c r="A1195" s="27">
        <f t="shared" si="150"/>
        <v>116900000</v>
      </c>
      <c r="B1195" s="27">
        <f t="shared" si="148"/>
        <v>123278140</v>
      </c>
      <c r="C1195" s="28">
        <f t="shared" si="144"/>
        <v>-0.6268576246335908</v>
      </c>
      <c r="D1195" s="27">
        <f t="shared" si="145"/>
        <v>74728.40658333024</v>
      </c>
      <c r="E1195" s="29">
        <f t="shared" si="149"/>
        <v>2E-06</v>
      </c>
      <c r="F1195" s="61">
        <v>1</v>
      </c>
      <c r="G1195" s="27">
        <f t="shared" si="146"/>
        <v>260</v>
      </c>
      <c r="H1195" s="30">
        <v>0</v>
      </c>
      <c r="I1195" s="42">
        <f t="shared" si="147"/>
        <v>37.36420329166512</v>
      </c>
      <c r="K1195" s="132">
        <f t="shared" si="151"/>
        <v>-0.06419239727768437</v>
      </c>
    </row>
    <row r="1196" spans="1:11" ht="12.75">
      <c r="A1196" s="27">
        <f t="shared" si="150"/>
        <v>117000000</v>
      </c>
      <c r="B1196" s="27">
        <f t="shared" si="148"/>
        <v>123378140</v>
      </c>
      <c r="C1196" s="28">
        <f t="shared" si="144"/>
        <v>-0.6274301791947984</v>
      </c>
      <c r="D1196" s="27">
        <f t="shared" si="145"/>
        <v>74565.2747367396</v>
      </c>
      <c r="E1196" s="29">
        <f t="shared" si="149"/>
        <v>2E-06</v>
      </c>
      <c r="F1196" s="61">
        <v>1</v>
      </c>
      <c r="G1196" s="27">
        <f t="shared" si="146"/>
        <v>260</v>
      </c>
      <c r="H1196" s="30">
        <v>0</v>
      </c>
      <c r="I1196" s="42">
        <f t="shared" si="147"/>
        <v>37.2826373683698</v>
      </c>
      <c r="K1196" s="132">
        <f t="shared" si="151"/>
        <v>-0.06425102885272131</v>
      </c>
    </row>
    <row r="1197" spans="1:11" ht="12.75">
      <c r="A1197" s="27">
        <f t="shared" si="150"/>
        <v>117100000</v>
      </c>
      <c r="B1197" s="27">
        <f t="shared" si="148"/>
        <v>123478140</v>
      </c>
      <c r="C1197" s="28">
        <f t="shared" si="144"/>
        <v>-0.6280026303663245</v>
      </c>
      <c r="D1197" s="27">
        <f t="shared" si="145"/>
        <v>74401.99405284435</v>
      </c>
      <c r="E1197" s="29">
        <f t="shared" si="149"/>
        <v>2E-06</v>
      </c>
      <c r="F1197" s="61">
        <v>1</v>
      </c>
      <c r="G1197" s="27">
        <f t="shared" si="146"/>
        <v>260</v>
      </c>
      <c r="H1197" s="30">
        <v>0</v>
      </c>
      <c r="I1197" s="42">
        <f t="shared" si="147"/>
        <v>37.20099702642218</v>
      </c>
      <c r="K1197" s="132">
        <f t="shared" si="151"/>
        <v>-0.0643096498402959</v>
      </c>
    </row>
    <row r="1198" spans="1:11" ht="12.75">
      <c r="A1198" s="27">
        <f t="shared" si="150"/>
        <v>117200000</v>
      </c>
      <c r="B1198" s="27">
        <f t="shared" si="148"/>
        <v>123578140</v>
      </c>
      <c r="C1198" s="28">
        <f t="shared" si="144"/>
        <v>-0.6285749784828225</v>
      </c>
      <c r="D1198" s="27">
        <f t="shared" si="145"/>
        <v>74238.56455843883</v>
      </c>
      <c r="E1198" s="29">
        <f t="shared" si="149"/>
        <v>2E-06</v>
      </c>
      <c r="F1198" s="61">
        <v>1</v>
      </c>
      <c r="G1198" s="27">
        <f t="shared" si="146"/>
        <v>260</v>
      </c>
      <c r="H1198" s="30">
        <v>0</v>
      </c>
      <c r="I1198" s="42">
        <f t="shared" si="147"/>
        <v>37.11928227921941</v>
      </c>
      <c r="K1198" s="132">
        <f t="shared" si="151"/>
        <v>-0.06436826027467779</v>
      </c>
    </row>
    <row r="1199" spans="1:11" ht="12.75">
      <c r="A1199" s="27">
        <f t="shared" si="150"/>
        <v>117300000</v>
      </c>
      <c r="B1199" s="27">
        <f t="shared" si="148"/>
        <v>123678140</v>
      </c>
      <c r="C1199" s="28">
        <f t="shared" si="144"/>
        <v>-0.6291472238775933</v>
      </c>
      <c r="D1199" s="27">
        <f t="shared" si="145"/>
        <v>74074.98628023065</v>
      </c>
      <c r="E1199" s="29">
        <f t="shared" si="149"/>
        <v>2E-06</v>
      </c>
      <c r="F1199" s="61">
        <v>1</v>
      </c>
      <c r="G1199" s="27">
        <f t="shared" si="146"/>
        <v>260</v>
      </c>
      <c r="H1199" s="30">
        <v>0</v>
      </c>
      <c r="I1199" s="42">
        <f t="shared" si="147"/>
        <v>37.03749314011532</v>
      </c>
      <c r="K1199" s="132">
        <f t="shared" si="151"/>
        <v>-0.06442686018999814</v>
      </c>
    </row>
    <row r="1200" spans="1:11" ht="12.75">
      <c r="A1200" s="27">
        <f t="shared" si="150"/>
        <v>117400000</v>
      </c>
      <c r="B1200" s="27">
        <f t="shared" si="148"/>
        <v>123778140</v>
      </c>
      <c r="C1200" s="28">
        <f t="shared" si="144"/>
        <v>-0.6297193668825908</v>
      </c>
      <c r="D1200" s="27">
        <f t="shared" si="145"/>
        <v>73911.25924484117</v>
      </c>
      <c r="E1200" s="29">
        <f t="shared" si="149"/>
        <v>2E-06</v>
      </c>
      <c r="F1200" s="61">
        <v>1</v>
      </c>
      <c r="G1200" s="27">
        <f t="shared" si="146"/>
        <v>260</v>
      </c>
      <c r="H1200" s="30">
        <v>0</v>
      </c>
      <c r="I1200" s="42">
        <f t="shared" si="147"/>
        <v>36.95562962242059</v>
      </c>
      <c r="K1200" s="132">
        <f t="shared" si="151"/>
        <v>-0.06448544962025023</v>
      </c>
    </row>
    <row r="1201" spans="1:11" ht="12.75">
      <c r="A1201" s="27">
        <f t="shared" si="150"/>
        <v>117500000</v>
      </c>
      <c r="B1201" s="27">
        <f t="shared" si="148"/>
        <v>123878140</v>
      </c>
      <c r="C1201" s="28">
        <f t="shared" si="144"/>
        <v>-0.6302914078284296</v>
      </c>
      <c r="D1201" s="27">
        <f t="shared" si="145"/>
        <v>73747.38347880579</v>
      </c>
      <c r="E1201" s="29">
        <f t="shared" si="149"/>
        <v>2E-06</v>
      </c>
      <c r="F1201" s="61">
        <v>1</v>
      </c>
      <c r="G1201" s="27">
        <f t="shared" si="146"/>
        <v>260</v>
      </c>
      <c r="H1201" s="30">
        <v>0</v>
      </c>
      <c r="I1201" s="42">
        <f t="shared" si="147"/>
        <v>36.873691739402894</v>
      </c>
      <c r="K1201" s="132">
        <f t="shared" si="151"/>
        <v>-0.06454402859929008</v>
      </c>
    </row>
    <row r="1202" spans="1:11" ht="12.75">
      <c r="A1202" s="27">
        <f t="shared" si="150"/>
        <v>117600000</v>
      </c>
      <c r="B1202" s="27">
        <f t="shared" si="148"/>
        <v>123978140</v>
      </c>
      <c r="C1202" s="28">
        <f t="shared" si="144"/>
        <v>-0.630863347044391</v>
      </c>
      <c r="D1202" s="27">
        <f t="shared" si="145"/>
        <v>73583.35900857425</v>
      </c>
      <c r="E1202" s="29">
        <f t="shared" si="149"/>
        <v>2E-06</v>
      </c>
      <c r="F1202" s="61">
        <v>1</v>
      </c>
      <c r="G1202" s="27">
        <f t="shared" si="146"/>
        <v>260</v>
      </c>
      <c r="H1202" s="30">
        <v>0</v>
      </c>
      <c r="I1202" s="42">
        <f t="shared" si="147"/>
        <v>36.791679504287124</v>
      </c>
      <c r="K1202" s="132">
        <f t="shared" si="151"/>
        <v>-0.06460259716083727</v>
      </c>
    </row>
    <row r="1203" spans="1:11" ht="12.75">
      <c r="A1203" s="27">
        <f t="shared" si="150"/>
        <v>117700000</v>
      </c>
      <c r="B1203" s="27">
        <f t="shared" si="148"/>
        <v>124078140</v>
      </c>
      <c r="C1203" s="28">
        <f t="shared" si="144"/>
        <v>-0.6314351848584286</v>
      </c>
      <c r="D1203" s="27">
        <f t="shared" si="145"/>
        <v>73419.18586051106</v>
      </c>
      <c r="E1203" s="29">
        <f t="shared" si="149"/>
        <v>2E-06</v>
      </c>
      <c r="F1203" s="61">
        <v>1</v>
      </c>
      <c r="G1203" s="27">
        <f t="shared" si="146"/>
        <v>260</v>
      </c>
      <c r="H1203" s="30">
        <v>0</v>
      </c>
      <c r="I1203" s="42">
        <f t="shared" si="147"/>
        <v>36.70959293025553</v>
      </c>
      <c r="K1203" s="132">
        <f t="shared" si="151"/>
        <v>-0.0646611553384754</v>
      </c>
    </row>
    <row r="1204" spans="1:11" ht="12.75">
      <c r="A1204" s="27">
        <f t="shared" si="150"/>
        <v>117800000</v>
      </c>
      <c r="B1204" s="27">
        <f t="shared" si="148"/>
        <v>124178140</v>
      </c>
      <c r="C1204" s="28">
        <f t="shared" si="144"/>
        <v>-0.6320069215971766</v>
      </c>
      <c r="D1204" s="27">
        <f t="shared" si="145"/>
        <v>73254.8640608958</v>
      </c>
      <c r="E1204" s="29">
        <f t="shared" si="149"/>
        <v>2E-06</v>
      </c>
      <c r="F1204" s="61">
        <v>1</v>
      </c>
      <c r="G1204" s="27">
        <f t="shared" si="146"/>
        <v>260</v>
      </c>
      <c r="H1204" s="30">
        <v>0</v>
      </c>
      <c r="I1204" s="42">
        <f t="shared" si="147"/>
        <v>36.6274320304479</v>
      </c>
      <c r="K1204" s="132">
        <f t="shared" si="151"/>
        <v>-0.06471970316565293</v>
      </c>
    </row>
    <row r="1205" spans="1:11" ht="12.75">
      <c r="A1205" s="27">
        <f t="shared" si="150"/>
        <v>117900000</v>
      </c>
      <c r="B1205" s="27">
        <f t="shared" si="148"/>
        <v>124278140</v>
      </c>
      <c r="C1205" s="28">
        <f t="shared" si="144"/>
        <v>-0.632578557585954</v>
      </c>
      <c r="D1205" s="27">
        <f t="shared" si="145"/>
        <v>73090.39363592345</v>
      </c>
      <c r="E1205" s="29">
        <f t="shared" si="149"/>
        <v>2E-06</v>
      </c>
      <c r="F1205" s="61">
        <v>1</v>
      </c>
      <c r="G1205" s="27">
        <f t="shared" si="146"/>
        <v>260</v>
      </c>
      <c r="H1205" s="30">
        <v>0</v>
      </c>
      <c r="I1205" s="42">
        <f t="shared" si="147"/>
        <v>36.545196817961724</v>
      </c>
      <c r="K1205" s="132">
        <f t="shared" si="151"/>
        <v>-0.06477824067568365</v>
      </c>
    </row>
    <row r="1206" spans="1:11" ht="12.75">
      <c r="A1206" s="27">
        <f t="shared" si="150"/>
        <v>118000000</v>
      </c>
      <c r="B1206" s="27">
        <f t="shared" si="148"/>
        <v>124378140</v>
      </c>
      <c r="C1206" s="28">
        <f t="shared" si="144"/>
        <v>-0.633150093148773</v>
      </c>
      <c r="D1206" s="27">
        <f t="shared" si="145"/>
        <v>72925.77461170476</v>
      </c>
      <c r="E1206" s="29">
        <f t="shared" si="149"/>
        <v>2E-06</v>
      </c>
      <c r="F1206" s="61">
        <v>1</v>
      </c>
      <c r="G1206" s="27">
        <f t="shared" si="146"/>
        <v>260</v>
      </c>
      <c r="H1206" s="30">
        <v>0</v>
      </c>
      <c r="I1206" s="42">
        <f t="shared" si="147"/>
        <v>36.462887305852384</v>
      </c>
      <c r="K1206" s="132">
        <f t="shared" si="151"/>
        <v>-0.06483676790174753</v>
      </c>
    </row>
    <row r="1207" spans="1:11" ht="12.75">
      <c r="A1207" s="27">
        <f t="shared" si="150"/>
        <v>118100000</v>
      </c>
      <c r="B1207" s="27">
        <f t="shared" si="148"/>
        <v>124478140</v>
      </c>
      <c r="C1207" s="28">
        <f t="shared" si="144"/>
        <v>-0.6337215286083436</v>
      </c>
      <c r="D1207" s="27">
        <f t="shared" si="145"/>
        <v>72761.0070142666</v>
      </c>
      <c r="E1207" s="29">
        <f t="shared" si="149"/>
        <v>2E-06</v>
      </c>
      <c r="F1207" s="61">
        <v>1</v>
      </c>
      <c r="G1207" s="27">
        <f t="shared" si="146"/>
        <v>260</v>
      </c>
      <c r="H1207" s="30">
        <v>0</v>
      </c>
      <c r="I1207" s="42">
        <f t="shared" si="147"/>
        <v>36.3805035071333</v>
      </c>
      <c r="K1207" s="132">
        <f t="shared" si="151"/>
        <v>-0.06489528487689121</v>
      </c>
    </row>
    <row r="1208" spans="1:11" ht="12.75">
      <c r="A1208" s="27">
        <f t="shared" si="150"/>
        <v>118200000</v>
      </c>
      <c r="B1208" s="27">
        <f t="shared" si="148"/>
        <v>124578140</v>
      </c>
      <c r="C1208" s="28">
        <f t="shared" si="144"/>
        <v>-0.6342928642860809</v>
      </c>
      <c r="D1208" s="27">
        <f t="shared" si="145"/>
        <v>72596.09086955221</v>
      </c>
      <c r="E1208" s="29">
        <f t="shared" si="149"/>
        <v>2E-06</v>
      </c>
      <c r="F1208" s="61">
        <v>1</v>
      </c>
      <c r="G1208" s="27">
        <f t="shared" si="146"/>
        <v>260</v>
      </c>
      <c r="H1208" s="30">
        <v>0</v>
      </c>
      <c r="I1208" s="42">
        <f t="shared" si="147"/>
        <v>36.29804543477611</v>
      </c>
      <c r="K1208" s="132">
        <f t="shared" si="151"/>
        <v>-0.06495379163402872</v>
      </c>
    </row>
    <row r="1209" spans="1:11" ht="12.75">
      <c r="A1209" s="27">
        <f t="shared" si="150"/>
        <v>118300000</v>
      </c>
      <c r="B1209" s="27">
        <f t="shared" si="148"/>
        <v>124678140</v>
      </c>
      <c r="C1209" s="28">
        <f t="shared" si="144"/>
        <v>-0.634864100502111</v>
      </c>
      <c r="D1209" s="27">
        <f t="shared" si="145"/>
        <v>72431.02620342166</v>
      </c>
      <c r="E1209" s="29">
        <f t="shared" si="149"/>
        <v>2E-06</v>
      </c>
      <c r="F1209" s="61">
        <v>1</v>
      </c>
      <c r="G1209" s="27">
        <f t="shared" si="146"/>
        <v>260</v>
      </c>
      <c r="H1209" s="30">
        <v>0</v>
      </c>
      <c r="I1209" s="42">
        <f t="shared" si="147"/>
        <v>36.21551310171083</v>
      </c>
      <c r="K1209" s="132">
        <f t="shared" si="151"/>
        <v>-0.06501228820594204</v>
      </c>
    </row>
    <row r="1210" spans="1:11" ht="12.75">
      <c r="A1210" s="27">
        <f t="shared" si="150"/>
        <v>118400000</v>
      </c>
      <c r="B1210" s="27">
        <f t="shared" si="148"/>
        <v>124778140</v>
      </c>
      <c r="C1210" s="28">
        <f t="shared" si="144"/>
        <v>-0.6354352375752771</v>
      </c>
      <c r="D1210" s="27">
        <f t="shared" si="145"/>
        <v>72265.81304165209</v>
      </c>
      <c r="E1210" s="29">
        <f t="shared" si="149"/>
        <v>2E-06</v>
      </c>
      <c r="F1210" s="61">
        <v>1</v>
      </c>
      <c r="G1210" s="27">
        <f t="shared" si="146"/>
        <v>260</v>
      </c>
      <c r="H1210" s="30">
        <v>0</v>
      </c>
      <c r="I1210" s="42">
        <f t="shared" si="147"/>
        <v>36.13290652082604</v>
      </c>
      <c r="K1210" s="132">
        <f t="shared" si="151"/>
        <v>-0.06507077462528188</v>
      </c>
    </row>
    <row r="1211" spans="1:11" ht="12.75">
      <c r="A1211" s="27">
        <f t="shared" si="150"/>
        <v>118500000</v>
      </c>
      <c r="B1211" s="27">
        <f t="shared" si="148"/>
        <v>124878140</v>
      </c>
      <c r="C1211" s="28">
        <f t="shared" si="144"/>
        <v>-0.636006275823146</v>
      </c>
      <c r="D1211" s="27">
        <f t="shared" si="145"/>
        <v>72100.45140993808</v>
      </c>
      <c r="E1211" s="29">
        <f t="shared" si="149"/>
        <v>2E-06</v>
      </c>
      <c r="F1211" s="61">
        <v>1</v>
      </c>
      <c r="G1211" s="27">
        <f t="shared" si="146"/>
        <v>260</v>
      </c>
      <c r="H1211" s="30">
        <v>0</v>
      </c>
      <c r="I1211" s="42">
        <f t="shared" si="147"/>
        <v>36.05022570496904</v>
      </c>
      <c r="K1211" s="132">
        <f t="shared" si="151"/>
        <v>-0.06512925092456814</v>
      </c>
    </row>
    <row r="1212" spans="1:11" ht="12.75">
      <c r="A1212" s="27">
        <f t="shared" si="150"/>
        <v>118600000</v>
      </c>
      <c r="B1212" s="27">
        <f t="shared" si="148"/>
        <v>124978140</v>
      </c>
      <c r="C1212" s="28">
        <f t="shared" si="144"/>
        <v>-0.6365772155620136</v>
      </c>
      <c r="D1212" s="27">
        <f t="shared" si="145"/>
        <v>71934.94133389195</v>
      </c>
      <c r="E1212" s="29">
        <f t="shared" si="149"/>
        <v>2E-06</v>
      </c>
      <c r="F1212" s="61">
        <v>1</v>
      </c>
      <c r="G1212" s="27">
        <f t="shared" si="146"/>
        <v>260</v>
      </c>
      <c r="H1212" s="30">
        <v>0</v>
      </c>
      <c r="I1212" s="42">
        <f t="shared" si="147"/>
        <v>35.96747066694598</v>
      </c>
      <c r="K1212" s="132">
        <f t="shared" si="151"/>
        <v>-0.06518771713619066</v>
      </c>
    </row>
    <row r="1213" spans="1:11" ht="12.75">
      <c r="A1213" s="27">
        <f t="shared" si="150"/>
        <v>118700000</v>
      </c>
      <c r="B1213" s="27">
        <f t="shared" si="148"/>
        <v>125078140</v>
      </c>
      <c r="C1213" s="28">
        <f t="shared" si="144"/>
        <v>-0.6371480571069121</v>
      </c>
      <c r="D1213" s="27">
        <f t="shared" si="145"/>
        <v>71769.28283904416</v>
      </c>
      <c r="E1213" s="29">
        <f t="shared" si="149"/>
        <v>2E-06</v>
      </c>
      <c r="F1213" s="61">
        <v>1</v>
      </c>
      <c r="G1213" s="27">
        <f t="shared" si="146"/>
        <v>260</v>
      </c>
      <c r="H1213" s="30">
        <v>0</v>
      </c>
      <c r="I1213" s="42">
        <f t="shared" si="147"/>
        <v>35.884641419522076</v>
      </c>
      <c r="K1213" s="132">
        <f t="shared" si="151"/>
        <v>-0.06524617329240978</v>
      </c>
    </row>
    <row r="1214" spans="1:11" ht="12.75">
      <c r="A1214" s="27">
        <f t="shared" si="150"/>
        <v>118800000</v>
      </c>
      <c r="B1214" s="27">
        <f t="shared" si="148"/>
        <v>125178140</v>
      </c>
      <c r="C1214" s="28">
        <f t="shared" si="144"/>
        <v>-0.6377188007716148</v>
      </c>
      <c r="D1214" s="27">
        <f t="shared" si="145"/>
        <v>71603.47595084354</v>
      </c>
      <c r="E1214" s="29">
        <f t="shared" si="149"/>
        <v>2E-06</v>
      </c>
      <c r="F1214" s="61">
        <v>1</v>
      </c>
      <c r="G1214" s="27">
        <f t="shared" si="146"/>
        <v>260</v>
      </c>
      <c r="H1214" s="30">
        <v>0</v>
      </c>
      <c r="I1214" s="42">
        <f t="shared" si="147"/>
        <v>35.801737975421766</v>
      </c>
      <c r="K1214" s="132">
        <f t="shared" si="151"/>
        <v>-0.06530461942535701</v>
      </c>
    </row>
    <row r="1215" spans="1:11" ht="12.75">
      <c r="A1215" s="27">
        <f t="shared" si="150"/>
        <v>118900000</v>
      </c>
      <c r="B1215" s="27">
        <f t="shared" si="148"/>
        <v>125278140</v>
      </c>
      <c r="C1215" s="28">
        <f t="shared" si="144"/>
        <v>-0.6382894468686426</v>
      </c>
      <c r="D1215" s="27">
        <f t="shared" si="145"/>
        <v>71437.5206946577</v>
      </c>
      <c r="E1215" s="29">
        <f t="shared" si="149"/>
        <v>2E-06</v>
      </c>
      <c r="F1215" s="61">
        <v>1</v>
      </c>
      <c r="G1215" s="27">
        <f t="shared" si="146"/>
        <v>260</v>
      </c>
      <c r="H1215" s="30">
        <v>0</v>
      </c>
      <c r="I1215" s="42">
        <f t="shared" si="147"/>
        <v>35.71876034732885</v>
      </c>
      <c r="K1215" s="132">
        <f t="shared" si="151"/>
        <v>-0.06536305556703556</v>
      </c>
    </row>
    <row r="1216" spans="1:11" ht="12.75">
      <c r="A1216" s="27">
        <f t="shared" si="150"/>
        <v>119000000</v>
      </c>
      <c r="B1216" s="27">
        <f t="shared" si="148"/>
        <v>125378140</v>
      </c>
      <c r="C1216" s="28">
        <f t="shared" si="144"/>
        <v>-0.6388599957092705</v>
      </c>
      <c r="D1216" s="27">
        <f t="shared" si="145"/>
        <v>71271.41709577329</v>
      </c>
      <c r="E1216" s="29">
        <f t="shared" si="149"/>
        <v>2E-06</v>
      </c>
      <c r="F1216" s="61">
        <v>1</v>
      </c>
      <c r="G1216" s="27">
        <f t="shared" si="146"/>
        <v>260</v>
      </c>
      <c r="H1216" s="30">
        <v>0</v>
      </c>
      <c r="I1216" s="42">
        <f t="shared" si="147"/>
        <v>35.635708547886644</v>
      </c>
      <c r="K1216" s="132">
        <f t="shared" si="151"/>
        <v>-0.06542148174932108</v>
      </c>
    </row>
    <row r="1217" spans="1:11" ht="12.75">
      <c r="A1217" s="27">
        <f t="shared" si="150"/>
        <v>119100000</v>
      </c>
      <c r="B1217" s="27">
        <f t="shared" si="148"/>
        <v>125478140</v>
      </c>
      <c r="C1217" s="28">
        <f t="shared" si="144"/>
        <v>-0.6394304476035332</v>
      </c>
      <c r="D1217" s="27">
        <f t="shared" si="145"/>
        <v>71105.16517939637</v>
      </c>
      <c r="E1217" s="29">
        <f t="shared" si="149"/>
        <v>2E-06</v>
      </c>
      <c r="F1217" s="61">
        <v>1</v>
      </c>
      <c r="G1217" s="27">
        <f t="shared" si="146"/>
        <v>260</v>
      </c>
      <c r="H1217" s="30">
        <v>0</v>
      </c>
      <c r="I1217" s="42">
        <f t="shared" si="147"/>
        <v>35.55258258969819</v>
      </c>
      <c r="K1217" s="132">
        <f t="shared" si="151"/>
        <v>-0.06547989800396219</v>
      </c>
    </row>
    <row r="1218" spans="1:11" ht="12.75">
      <c r="A1218" s="27">
        <f t="shared" si="150"/>
        <v>119200000</v>
      </c>
      <c r="B1218" s="27">
        <f t="shared" si="148"/>
        <v>125578140</v>
      </c>
      <c r="C1218" s="28">
        <f t="shared" si="144"/>
        <v>-0.6400008028602305</v>
      </c>
      <c r="D1218" s="27">
        <f t="shared" si="145"/>
        <v>70938.76497065272</v>
      </c>
      <c r="E1218" s="29">
        <f t="shared" si="149"/>
        <v>2E-06</v>
      </c>
      <c r="F1218" s="61">
        <v>1</v>
      </c>
      <c r="G1218" s="27">
        <f t="shared" si="146"/>
        <v>260</v>
      </c>
      <c r="H1218" s="30">
        <v>0</v>
      </c>
      <c r="I1218" s="42">
        <f t="shared" si="147"/>
        <v>35.46938248532636</v>
      </c>
      <c r="K1218" s="132">
        <f t="shared" si="151"/>
        <v>-0.06553830436258107</v>
      </c>
    </row>
    <row r="1219" spans="1:11" ht="12.75">
      <c r="A1219" s="27">
        <f t="shared" si="150"/>
        <v>119300000</v>
      </c>
      <c r="B1219" s="27">
        <f t="shared" si="148"/>
        <v>125678140</v>
      </c>
      <c r="C1219" s="28">
        <f t="shared" si="144"/>
        <v>-0.6405710617869338</v>
      </c>
      <c r="D1219" s="27">
        <f t="shared" si="145"/>
        <v>70772.21649458811</v>
      </c>
      <c r="E1219" s="29">
        <f t="shared" si="149"/>
        <v>2E-06</v>
      </c>
      <c r="F1219" s="61">
        <v>1</v>
      </c>
      <c r="G1219" s="27">
        <f t="shared" si="146"/>
        <v>260</v>
      </c>
      <c r="H1219" s="30">
        <v>0</v>
      </c>
      <c r="I1219" s="42">
        <f t="shared" si="147"/>
        <v>35.386108247294054</v>
      </c>
      <c r="K1219" s="132">
        <f t="shared" si="151"/>
        <v>-0.0655967008566741</v>
      </c>
    </row>
    <row r="1220" spans="1:11" ht="12.75">
      <c r="A1220" s="27">
        <f t="shared" si="150"/>
        <v>119400000</v>
      </c>
      <c r="B1220" s="27">
        <f t="shared" si="148"/>
        <v>125778140</v>
      </c>
      <c r="C1220" s="28">
        <f t="shared" si="144"/>
        <v>-0.6411412246899924</v>
      </c>
      <c r="D1220" s="27">
        <f t="shared" si="145"/>
        <v>70605.51977616872</v>
      </c>
      <c r="E1220" s="29">
        <f t="shared" si="149"/>
        <v>2E-06</v>
      </c>
      <c r="F1220" s="61">
        <v>1</v>
      </c>
      <c r="G1220" s="27">
        <f t="shared" si="146"/>
        <v>260</v>
      </c>
      <c r="H1220" s="30">
        <v>0</v>
      </c>
      <c r="I1220" s="42">
        <f t="shared" si="147"/>
        <v>35.30275988808436</v>
      </c>
      <c r="K1220" s="132">
        <f t="shared" si="151"/>
        <v>-0.0656550875176125</v>
      </c>
    </row>
    <row r="1221" spans="1:11" ht="12.75">
      <c r="A1221" s="27">
        <f t="shared" si="150"/>
        <v>119500000</v>
      </c>
      <c r="B1221" s="27">
        <f t="shared" si="148"/>
        <v>125878140</v>
      </c>
      <c r="C1221" s="28">
        <f t="shared" si="144"/>
        <v>-0.6417112918745378</v>
      </c>
      <c r="D1221" s="27">
        <f t="shared" si="145"/>
        <v>70438.67484028134</v>
      </c>
      <c r="E1221" s="29">
        <f t="shared" si="149"/>
        <v>2E-06</v>
      </c>
      <c r="F1221" s="61">
        <v>1</v>
      </c>
      <c r="G1221" s="27">
        <f t="shared" si="146"/>
        <v>260</v>
      </c>
      <c r="H1221" s="30">
        <v>0</v>
      </c>
      <c r="I1221" s="42">
        <f t="shared" si="147"/>
        <v>35.21933742014067</v>
      </c>
      <c r="K1221" s="132">
        <f t="shared" si="151"/>
        <v>-0.06571346437664281</v>
      </c>
    </row>
    <row r="1222" spans="1:11" ht="12.75">
      <c r="A1222" s="27">
        <f t="shared" si="150"/>
        <v>119600000</v>
      </c>
      <c r="B1222" s="27">
        <f t="shared" si="148"/>
        <v>125978140</v>
      </c>
      <c r="C1222" s="28">
        <f t="shared" si="144"/>
        <v>-0.6422812636444911</v>
      </c>
      <c r="D1222" s="27">
        <f t="shared" si="145"/>
        <v>70271.68171173378</v>
      </c>
      <c r="E1222" s="29">
        <f t="shared" si="149"/>
        <v>2E-06</v>
      </c>
      <c r="F1222" s="61">
        <v>1</v>
      </c>
      <c r="G1222" s="27">
        <f t="shared" si="146"/>
        <v>260</v>
      </c>
      <c r="H1222" s="30">
        <v>0</v>
      </c>
      <c r="I1222" s="42">
        <f t="shared" si="147"/>
        <v>35.13584085586689</v>
      </c>
      <c r="K1222" s="132">
        <f t="shared" si="151"/>
        <v>-0.0657718314648876</v>
      </c>
    </row>
    <row r="1223" spans="1:11" ht="12.75">
      <c r="A1223" s="27">
        <f t="shared" si="150"/>
        <v>119700000</v>
      </c>
      <c r="B1223" s="27">
        <f t="shared" si="148"/>
        <v>126078140</v>
      </c>
      <c r="C1223" s="28">
        <f t="shared" si="144"/>
        <v>-0.6428511403025681</v>
      </c>
      <c r="D1223" s="27">
        <f t="shared" si="145"/>
        <v>70104.5404152551</v>
      </c>
      <c r="E1223" s="29">
        <f t="shared" si="149"/>
        <v>2E-06</v>
      </c>
      <c r="F1223" s="61">
        <v>1</v>
      </c>
      <c r="G1223" s="27">
        <f t="shared" si="146"/>
        <v>260</v>
      </c>
      <c r="H1223" s="30">
        <v>0</v>
      </c>
      <c r="I1223" s="42">
        <f t="shared" si="147"/>
        <v>35.05227020762756</v>
      </c>
      <c r="K1223" s="132">
        <f t="shared" si="151"/>
        <v>-0.06583018881334601</v>
      </c>
    </row>
    <row r="1224" spans="1:11" ht="12.75">
      <c r="A1224" s="27">
        <f t="shared" si="150"/>
        <v>119800000</v>
      </c>
      <c r="B1224" s="27">
        <f t="shared" si="148"/>
        <v>126178140</v>
      </c>
      <c r="C1224" s="28">
        <f t="shared" si="144"/>
        <v>-0.6434209221502848</v>
      </c>
      <c r="D1224" s="27">
        <f t="shared" si="145"/>
        <v>69937.25097549603</v>
      </c>
      <c r="E1224" s="29">
        <f t="shared" si="149"/>
        <v>2E-06</v>
      </c>
      <c r="F1224" s="61">
        <v>1</v>
      </c>
      <c r="G1224" s="27">
        <f t="shared" si="146"/>
        <v>260</v>
      </c>
      <c r="H1224" s="30">
        <v>0</v>
      </c>
      <c r="I1224" s="42">
        <f t="shared" si="147"/>
        <v>34.968625487748014</v>
      </c>
      <c r="K1224" s="132">
        <f t="shared" si="151"/>
        <v>-0.06588853645289434</v>
      </c>
    </row>
    <row r="1225" spans="1:11" ht="12.75">
      <c r="A1225" s="27">
        <f t="shared" si="150"/>
        <v>119900000</v>
      </c>
      <c r="B1225" s="27">
        <f t="shared" si="148"/>
        <v>126278140</v>
      </c>
      <c r="C1225" s="28">
        <f t="shared" si="144"/>
        <v>-0.6439906094879634</v>
      </c>
      <c r="D1225" s="27">
        <f t="shared" si="145"/>
        <v>69769.81341702916</v>
      </c>
      <c r="E1225" s="29">
        <f t="shared" si="149"/>
        <v>2E-06</v>
      </c>
      <c r="F1225" s="61">
        <v>1</v>
      </c>
      <c r="G1225" s="27">
        <f t="shared" si="146"/>
        <v>260</v>
      </c>
      <c r="H1225" s="30">
        <v>0</v>
      </c>
      <c r="I1225" s="42">
        <f t="shared" si="147"/>
        <v>34.88490670851458</v>
      </c>
      <c r="K1225" s="132">
        <f t="shared" si="151"/>
        <v>-0.06594687441428662</v>
      </c>
    </row>
    <row r="1226" spans="1:11" ht="12.75">
      <c r="A1226" s="27">
        <f t="shared" si="150"/>
        <v>120000000</v>
      </c>
      <c r="B1226" s="35">
        <f t="shared" si="148"/>
        <v>126378140</v>
      </c>
      <c r="C1226" s="36">
        <f t="shared" si="144"/>
        <v>-0.644560202614738</v>
      </c>
      <c r="D1226" s="35">
        <f t="shared" si="145"/>
        <v>69602.22776434933</v>
      </c>
      <c r="E1226" s="29">
        <f t="shared" si="149"/>
        <v>2E-06</v>
      </c>
      <c r="F1226" s="61">
        <v>1</v>
      </c>
      <c r="G1226" s="27">
        <f t="shared" si="146"/>
        <v>260</v>
      </c>
      <c r="H1226" s="37">
        <v>0</v>
      </c>
      <c r="I1226" s="42">
        <f t="shared" si="147"/>
        <v>34.80111388217467</v>
      </c>
      <c r="K1226" s="132">
        <f t="shared" si="151"/>
        <v>-0.06600520272815523</v>
      </c>
    </row>
    <row r="1227" spans="1:11" ht="12.75">
      <c r="A1227" s="27">
        <f t="shared" si="150"/>
        <v>120100000</v>
      </c>
      <c r="B1227" s="27">
        <f t="shared" si="148"/>
        <v>126478140</v>
      </c>
      <c r="C1227" s="28">
        <f t="shared" si="144"/>
        <v>-0.6451297018285601</v>
      </c>
      <c r="D1227" s="27">
        <f t="shared" si="145"/>
        <v>69434.4940418739</v>
      </c>
      <c r="E1227" s="29">
        <f t="shared" si="149"/>
        <v>2E-06</v>
      </c>
      <c r="F1227" s="61">
        <v>1</v>
      </c>
      <c r="G1227" s="27">
        <f t="shared" si="146"/>
        <v>260</v>
      </c>
      <c r="H1227" s="30">
        <v>0</v>
      </c>
      <c r="I1227" s="42">
        <f t="shared" si="147"/>
        <v>34.71724702093695</v>
      </c>
      <c r="K1227" s="132">
        <f t="shared" si="151"/>
        <v>-0.06606352142501142</v>
      </c>
    </row>
    <row r="1228" spans="1:11" ht="12.75">
      <c r="A1228" s="27">
        <f t="shared" si="150"/>
        <v>120200000</v>
      </c>
      <c r="B1228" s="27">
        <f t="shared" si="148"/>
        <v>126578140</v>
      </c>
      <c r="C1228" s="28">
        <f t="shared" si="144"/>
        <v>-0.6456991074262043</v>
      </c>
      <c r="D1228" s="27">
        <f t="shared" si="145"/>
        <v>69266.61227394309</v>
      </c>
      <c r="E1228" s="29">
        <f t="shared" si="149"/>
        <v>2E-06</v>
      </c>
      <c r="F1228" s="61">
        <v>1</v>
      </c>
      <c r="G1228" s="27">
        <f t="shared" si="146"/>
        <v>260</v>
      </c>
      <c r="H1228" s="30">
        <v>0</v>
      </c>
      <c r="I1228" s="42">
        <f t="shared" si="147"/>
        <v>34.63330613697154</v>
      </c>
      <c r="K1228" s="132">
        <f t="shared" si="151"/>
        <v>-0.06612183053524594</v>
      </c>
    </row>
    <row r="1229" spans="1:11" ht="12.75">
      <c r="A1229" s="27">
        <f t="shared" si="150"/>
        <v>120300000</v>
      </c>
      <c r="B1229" s="27">
        <f t="shared" si="148"/>
        <v>126678140</v>
      </c>
      <c r="C1229" s="28">
        <f t="shared" si="144"/>
        <v>-0.6462684197032738</v>
      </c>
      <c r="D1229" s="27">
        <f t="shared" si="145"/>
        <v>69098.58248482023</v>
      </c>
      <c r="E1229" s="29">
        <f t="shared" si="149"/>
        <v>2E-06</v>
      </c>
      <c r="F1229" s="61">
        <v>1</v>
      </c>
      <c r="G1229" s="27">
        <f t="shared" si="146"/>
        <v>260</v>
      </c>
      <c r="H1229" s="30">
        <v>0</v>
      </c>
      <c r="I1229" s="42">
        <f t="shared" si="147"/>
        <v>34.54929124241012</v>
      </c>
      <c r="K1229" s="132">
        <f t="shared" si="151"/>
        <v>-0.0661801300891296</v>
      </c>
    </row>
    <row r="1230" spans="1:11" ht="12.75">
      <c r="A1230" s="27">
        <f t="shared" si="150"/>
        <v>120400000</v>
      </c>
      <c r="B1230" s="27">
        <f t="shared" si="148"/>
        <v>126778140</v>
      </c>
      <c r="C1230" s="28">
        <f t="shared" si="144"/>
        <v>-0.6468376389542057</v>
      </c>
      <c r="D1230" s="27">
        <f t="shared" si="145"/>
        <v>68930.40469869213</v>
      </c>
      <c r="E1230" s="29">
        <f t="shared" si="149"/>
        <v>2E-06</v>
      </c>
      <c r="F1230" s="61">
        <v>1</v>
      </c>
      <c r="G1230" s="27">
        <f t="shared" si="146"/>
        <v>260</v>
      </c>
      <c r="H1230" s="30">
        <v>0</v>
      </c>
      <c r="I1230" s="42">
        <f t="shared" si="147"/>
        <v>34.46520234934607</v>
      </c>
      <c r="K1230" s="132">
        <f t="shared" si="151"/>
        <v>-0.06623842011681377</v>
      </c>
    </row>
    <row r="1231" spans="1:11" ht="12.75">
      <c r="A1231" s="27">
        <f t="shared" si="150"/>
        <v>120500000</v>
      </c>
      <c r="B1231" s="27">
        <f t="shared" si="148"/>
        <v>126878140</v>
      </c>
      <c r="C1231" s="28">
        <f t="shared" si="144"/>
        <v>-0.6474067654722773</v>
      </c>
      <c r="D1231" s="27">
        <f t="shared" si="145"/>
        <v>68762.07893966934</v>
      </c>
      <c r="E1231" s="29">
        <f t="shared" si="149"/>
        <v>2E-06</v>
      </c>
      <c r="F1231" s="61">
        <v>1</v>
      </c>
      <c r="G1231" s="27">
        <f t="shared" si="146"/>
        <v>260</v>
      </c>
      <c r="H1231" s="30">
        <v>0</v>
      </c>
      <c r="I1231" s="42">
        <f t="shared" si="147"/>
        <v>34.38103946983467</v>
      </c>
      <c r="K1231" s="132">
        <f t="shared" si="151"/>
        <v>-0.06629670064833107</v>
      </c>
    </row>
    <row r="1232" spans="1:11" ht="12.75">
      <c r="A1232" s="27">
        <f t="shared" si="150"/>
        <v>120600000</v>
      </c>
      <c r="B1232" s="27">
        <f t="shared" si="148"/>
        <v>126978140</v>
      </c>
      <c r="C1232" s="28">
        <f t="shared" si="144"/>
        <v>-0.6479757995496107</v>
      </c>
      <c r="D1232" s="27">
        <f t="shared" si="145"/>
        <v>68593.60523178644</v>
      </c>
      <c r="E1232" s="29">
        <f t="shared" si="149"/>
        <v>2E-06</v>
      </c>
      <c r="F1232" s="61">
        <v>1</v>
      </c>
      <c r="G1232" s="27">
        <f t="shared" si="146"/>
        <v>260</v>
      </c>
      <c r="H1232" s="30">
        <v>0</v>
      </c>
      <c r="I1232" s="42">
        <f t="shared" si="147"/>
        <v>34.29680261589322</v>
      </c>
      <c r="K1232" s="132">
        <f t="shared" si="151"/>
        <v>-0.06635497171359582</v>
      </c>
    </row>
    <row r="1233" spans="1:11" ht="12.75">
      <c r="A1233" s="27">
        <f t="shared" si="150"/>
        <v>120700000</v>
      </c>
      <c r="B1233" s="27">
        <f t="shared" si="148"/>
        <v>127078140</v>
      </c>
      <c r="C1233" s="28">
        <f t="shared" si="144"/>
        <v>-0.6485447414771789</v>
      </c>
      <c r="D1233" s="27">
        <f t="shared" si="145"/>
        <v>68424.98359900237</v>
      </c>
      <c r="E1233" s="29">
        <f t="shared" si="149"/>
        <v>2E-06</v>
      </c>
      <c r="F1233" s="61">
        <v>1</v>
      </c>
      <c r="G1233" s="27">
        <f t="shared" si="146"/>
        <v>260</v>
      </c>
      <c r="H1233" s="30">
        <v>0</v>
      </c>
      <c r="I1233" s="42">
        <f t="shared" si="147"/>
        <v>34.21249179950119</v>
      </c>
      <c r="K1233" s="132">
        <f t="shared" si="151"/>
        <v>-0.06641323334240465</v>
      </c>
    </row>
    <row r="1234" spans="1:11" ht="12.75">
      <c r="A1234" s="27">
        <f t="shared" si="150"/>
        <v>120800000</v>
      </c>
      <c r="B1234" s="27">
        <f t="shared" si="148"/>
        <v>127178140</v>
      </c>
      <c r="C1234" s="28">
        <f t="shared" si="144"/>
        <v>-0.6491135915448105</v>
      </c>
      <c r="D1234" s="27">
        <f t="shared" si="145"/>
        <v>68256.21406520072</v>
      </c>
      <c r="E1234" s="29">
        <f t="shared" si="149"/>
        <v>2E-06</v>
      </c>
      <c r="F1234" s="61">
        <v>1</v>
      </c>
      <c r="G1234" s="27">
        <f t="shared" si="146"/>
        <v>260</v>
      </c>
      <c r="H1234" s="30">
        <v>0</v>
      </c>
      <c r="I1234" s="42">
        <f t="shared" si="147"/>
        <v>34.12810703260036</v>
      </c>
      <c r="K1234" s="132">
        <f t="shared" si="151"/>
        <v>-0.06647148556443704</v>
      </c>
    </row>
    <row r="1235" spans="1:11" ht="12.75">
      <c r="A1235" s="27">
        <f t="shared" si="150"/>
        <v>120900000</v>
      </c>
      <c r="B1235" s="27">
        <f t="shared" si="148"/>
        <v>127278140</v>
      </c>
      <c r="C1235" s="28">
        <f t="shared" si="144"/>
        <v>-0.649682350041196</v>
      </c>
      <c r="D1235" s="27">
        <f t="shared" si="145"/>
        <v>68087.29665419001</v>
      </c>
      <c r="E1235" s="29">
        <f t="shared" si="149"/>
        <v>2E-06</v>
      </c>
      <c r="F1235" s="61">
        <v>1</v>
      </c>
      <c r="G1235" s="27">
        <f t="shared" si="146"/>
        <v>260</v>
      </c>
      <c r="H1235" s="30">
        <v>0</v>
      </c>
      <c r="I1235" s="42">
        <f t="shared" si="147"/>
        <v>34.043648327095006</v>
      </c>
      <c r="K1235" s="132">
        <f t="shared" si="151"/>
        <v>-0.06652972840925586</v>
      </c>
    </row>
    <row r="1236" spans="1:11" ht="12.75">
      <c r="A1236" s="27">
        <f t="shared" si="150"/>
        <v>121000000</v>
      </c>
      <c r="B1236" s="27">
        <f t="shared" si="148"/>
        <v>127378140</v>
      </c>
      <c r="C1236" s="28">
        <f t="shared" si="144"/>
        <v>-0.6502510172538926</v>
      </c>
      <c r="D1236" s="27">
        <f t="shared" si="145"/>
        <v>67918.231389704</v>
      </c>
      <c r="E1236" s="29">
        <f t="shared" si="149"/>
        <v>2E-06</v>
      </c>
      <c r="F1236" s="61">
        <v>1</v>
      </c>
      <c r="G1236" s="27">
        <f t="shared" si="146"/>
        <v>260</v>
      </c>
      <c r="H1236" s="30">
        <v>0</v>
      </c>
      <c r="I1236" s="42">
        <f t="shared" si="147"/>
        <v>33.959115694852</v>
      </c>
      <c r="K1236" s="132">
        <f t="shared" si="151"/>
        <v>-0.066587961906308</v>
      </c>
    </row>
    <row r="1237" spans="1:11" ht="12.75">
      <c r="A1237" s="27">
        <f t="shared" si="150"/>
        <v>121100000</v>
      </c>
      <c r="B1237" s="27">
        <f t="shared" si="148"/>
        <v>127478140</v>
      </c>
      <c r="C1237" s="28">
        <f t="shared" si="144"/>
        <v>-0.6508195934693292</v>
      </c>
      <c r="D1237" s="27">
        <f t="shared" si="145"/>
        <v>67749.01829540197</v>
      </c>
      <c r="E1237" s="29">
        <f t="shared" si="149"/>
        <v>2E-06</v>
      </c>
      <c r="F1237" s="61">
        <v>1</v>
      </c>
      <c r="G1237" s="27">
        <f t="shared" si="146"/>
        <v>260</v>
      </c>
      <c r="H1237" s="30">
        <v>0</v>
      </c>
      <c r="I1237" s="42">
        <f t="shared" si="147"/>
        <v>33.874509147700984</v>
      </c>
      <c r="K1237" s="132">
        <f t="shared" si="151"/>
        <v>-0.06664618608492477</v>
      </c>
    </row>
    <row r="1238" spans="1:11" ht="12.75">
      <c r="A1238" s="27">
        <f t="shared" si="150"/>
        <v>121200000</v>
      </c>
      <c r="B1238" s="27">
        <f t="shared" si="148"/>
        <v>127578140</v>
      </c>
      <c r="C1238" s="28">
        <f t="shared" si="144"/>
        <v>-0.6513880789728126</v>
      </c>
      <c r="D1238" s="27">
        <f t="shared" si="145"/>
        <v>67579.65739486903</v>
      </c>
      <c r="E1238" s="29">
        <f t="shared" si="149"/>
        <v>2E-06</v>
      </c>
      <c r="F1238" s="61">
        <v>1</v>
      </c>
      <c r="G1238" s="27">
        <f t="shared" si="146"/>
        <v>260</v>
      </c>
      <c r="H1238" s="30">
        <v>0</v>
      </c>
      <c r="I1238" s="42">
        <f t="shared" si="147"/>
        <v>33.78982869743452</v>
      </c>
      <c r="K1238" s="132">
        <f t="shared" si="151"/>
        <v>-0.06670440097432256</v>
      </c>
    </row>
    <row r="1239" spans="1:11" ht="12.75">
      <c r="A1239" s="27">
        <f t="shared" si="150"/>
        <v>121300000</v>
      </c>
      <c r="B1239" s="27">
        <f t="shared" si="148"/>
        <v>127678140</v>
      </c>
      <c r="C1239" s="28">
        <f t="shared" si="144"/>
        <v>-0.6519564740485324</v>
      </c>
      <c r="D1239" s="27">
        <f t="shared" si="145"/>
        <v>67410.14871161642</v>
      </c>
      <c r="E1239" s="29">
        <f t="shared" si="149"/>
        <v>2E-06</v>
      </c>
      <c r="F1239" s="61">
        <v>1</v>
      </c>
      <c r="G1239" s="27">
        <f t="shared" si="146"/>
        <v>260</v>
      </c>
      <c r="H1239" s="30">
        <v>0</v>
      </c>
      <c r="I1239" s="42">
        <f t="shared" si="147"/>
        <v>33.705074355808215</v>
      </c>
      <c r="K1239" s="132">
        <f t="shared" si="151"/>
        <v>-0.0667626066036034</v>
      </c>
    </row>
    <row r="1240" spans="1:11" ht="12.75">
      <c r="A1240" s="27">
        <f t="shared" si="150"/>
        <v>121400000</v>
      </c>
      <c r="B1240" s="27">
        <f t="shared" si="148"/>
        <v>127778140</v>
      </c>
      <c r="C1240" s="28">
        <f t="shared" si="144"/>
        <v>-0.6525247789795657</v>
      </c>
      <c r="D1240" s="27">
        <f t="shared" si="145"/>
        <v>67240.49226908173</v>
      </c>
      <c r="E1240" s="29">
        <f t="shared" si="149"/>
        <v>2E-06</v>
      </c>
      <c r="F1240" s="61">
        <v>1</v>
      </c>
      <c r="G1240" s="27">
        <f t="shared" si="146"/>
        <v>260</v>
      </c>
      <c r="H1240" s="30">
        <v>0</v>
      </c>
      <c r="I1240" s="42">
        <f t="shared" si="147"/>
        <v>33.620246134540864</v>
      </c>
      <c r="K1240" s="132">
        <f t="shared" si="151"/>
        <v>-0.06682080300175534</v>
      </c>
    </row>
    <row r="1241" spans="1:11" ht="12.75">
      <c r="A1241" s="27">
        <f t="shared" si="150"/>
        <v>121500000</v>
      </c>
      <c r="B1241" s="27">
        <f t="shared" si="148"/>
        <v>127878140</v>
      </c>
      <c r="C1241" s="28">
        <f t="shared" si="144"/>
        <v>-0.653092994047883</v>
      </c>
      <c r="D1241" s="27">
        <f t="shared" si="145"/>
        <v>67070.68809062928</v>
      </c>
      <c r="E1241" s="29">
        <f t="shared" si="149"/>
        <v>2E-06</v>
      </c>
      <c r="F1241" s="61">
        <v>1</v>
      </c>
      <c r="G1241" s="27">
        <f t="shared" si="146"/>
        <v>260</v>
      </c>
      <c r="H1241" s="30">
        <v>0</v>
      </c>
      <c r="I1241" s="42">
        <f t="shared" si="147"/>
        <v>33.53534404531464</v>
      </c>
      <c r="K1241" s="132">
        <f t="shared" si="151"/>
        <v>-0.06687899019765316</v>
      </c>
    </row>
    <row r="1242" spans="1:11" ht="12.75">
      <c r="A1242" s="27">
        <f t="shared" si="150"/>
        <v>121600000</v>
      </c>
      <c r="B1242" s="27">
        <f t="shared" si="148"/>
        <v>127978140</v>
      </c>
      <c r="C1242" s="28">
        <f aca="true" t="shared" si="152" ref="C1242:C1305">$B$3*$B$4/($B1242-0.5*$B$9)^2-$B$8*($B1242-0.5*$B$9)</f>
        <v>-0.6536611195343535</v>
      </c>
      <c r="D1242" s="27">
        <f aca="true" t="shared" si="153" ref="D1242:D1305">(G1242+H1242)*C1242+D1241</f>
        <v>66900.73619955035</v>
      </c>
      <c r="E1242" s="29">
        <f t="shared" si="149"/>
        <v>2E-06</v>
      </c>
      <c r="F1242" s="61">
        <v>1</v>
      </c>
      <c r="G1242" s="27">
        <f aca="true" t="shared" si="154" ref="G1242:G1305">E1242*$B$6*$B$9</f>
        <v>260</v>
      </c>
      <c r="H1242" s="30">
        <v>0</v>
      </c>
      <c r="I1242" s="42">
        <f aca="true" t="shared" si="155" ref="I1242:I1305">D1242/E1242/1000000000</f>
        <v>33.450368099775176</v>
      </c>
      <c r="K1242" s="132">
        <f t="shared" si="151"/>
        <v>-0.06693716822005881</v>
      </c>
    </row>
    <row r="1243" spans="1:11" ht="12.75">
      <c r="A1243" s="27">
        <f t="shared" si="150"/>
        <v>121700000</v>
      </c>
      <c r="B1243" s="27">
        <f aca="true" t="shared" si="156" ref="B1243:B1306">$B$5+A1243</f>
        <v>128078140</v>
      </c>
      <c r="C1243" s="28">
        <f t="shared" si="152"/>
        <v>-0.6542291557187493</v>
      </c>
      <c r="D1243" s="27">
        <f t="shared" si="153"/>
        <v>66730.63661906347</v>
      </c>
      <c r="E1243" s="29">
        <f aca="true" t="shared" si="157" ref="E1243:E1306">F1243*$D$13/1000000</f>
        <v>2E-06</v>
      </c>
      <c r="F1243" s="61">
        <v>1</v>
      </c>
      <c r="G1243" s="27">
        <f t="shared" si="154"/>
        <v>260</v>
      </c>
      <c r="H1243" s="30">
        <v>0</v>
      </c>
      <c r="I1243" s="42">
        <f t="shared" si="155"/>
        <v>33.36531830953174</v>
      </c>
      <c r="K1243" s="132">
        <f t="shared" si="151"/>
        <v>-0.06699533709762195</v>
      </c>
    </row>
    <row r="1244" spans="1:11" ht="12.75">
      <c r="A1244" s="27">
        <f aca="true" t="shared" si="158" ref="A1244:A1307">A1243+100000</f>
        <v>121800000</v>
      </c>
      <c r="B1244" s="27">
        <f t="shared" si="156"/>
        <v>128178140</v>
      </c>
      <c r="C1244" s="28">
        <f t="shared" si="152"/>
        <v>-0.6547971028797516</v>
      </c>
      <c r="D1244" s="27">
        <f t="shared" si="153"/>
        <v>66560.38937231473</v>
      </c>
      <c r="E1244" s="29">
        <f t="shared" si="157"/>
        <v>2E-06</v>
      </c>
      <c r="F1244" s="61">
        <v>1</v>
      </c>
      <c r="G1244" s="27">
        <f t="shared" si="154"/>
        <v>260</v>
      </c>
      <c r="H1244" s="30">
        <v>0</v>
      </c>
      <c r="I1244" s="42">
        <f t="shared" si="155"/>
        <v>33.280194686157365</v>
      </c>
      <c r="K1244" s="132">
        <f aca="true" t="shared" si="159" ref="K1244:K1307">C1244/$C$26</f>
        <v>-0.0670534968588805</v>
      </c>
    </row>
    <row r="1245" spans="1:11" ht="12.75">
      <c r="A1245" s="27">
        <f t="shared" si="158"/>
        <v>121900000</v>
      </c>
      <c r="B1245" s="27">
        <f t="shared" si="156"/>
        <v>128278140</v>
      </c>
      <c r="C1245" s="28">
        <f t="shared" si="152"/>
        <v>-0.6553649612949549</v>
      </c>
      <c r="D1245" s="27">
        <f t="shared" si="153"/>
        <v>66389.99448237804</v>
      </c>
      <c r="E1245" s="29">
        <f t="shared" si="157"/>
        <v>2E-06</v>
      </c>
      <c r="F1245" s="61">
        <v>1</v>
      </c>
      <c r="G1245" s="27">
        <f t="shared" si="154"/>
        <v>260</v>
      </c>
      <c r="H1245" s="30">
        <v>0</v>
      </c>
      <c r="I1245" s="42">
        <f t="shared" si="155"/>
        <v>33.19499724118902</v>
      </c>
      <c r="K1245" s="132">
        <f t="shared" si="159"/>
        <v>-0.0671116475322611</v>
      </c>
    </row>
    <row r="1246" spans="1:11" ht="12.75">
      <c r="A1246" s="27">
        <f t="shared" si="158"/>
        <v>122000000</v>
      </c>
      <c r="B1246" s="27">
        <f t="shared" si="156"/>
        <v>128378140</v>
      </c>
      <c r="C1246" s="28">
        <f t="shared" si="152"/>
        <v>-0.6559327312408735</v>
      </c>
      <c r="D1246" s="27">
        <f t="shared" si="153"/>
        <v>66219.45197225541</v>
      </c>
      <c r="E1246" s="29">
        <f t="shared" si="157"/>
        <v>2E-06</v>
      </c>
      <c r="F1246" s="61">
        <v>1</v>
      </c>
      <c r="G1246" s="27">
        <f t="shared" si="154"/>
        <v>260</v>
      </c>
      <c r="H1246" s="30">
        <v>0</v>
      </c>
      <c r="I1246" s="42">
        <f t="shared" si="155"/>
        <v>33.10972598612771</v>
      </c>
      <c r="K1246" s="132">
        <f t="shared" si="159"/>
        <v>-0.06716978914607978</v>
      </c>
    </row>
    <row r="1247" spans="1:11" ht="12.75">
      <c r="A1247" s="27">
        <f t="shared" si="158"/>
        <v>122100000</v>
      </c>
      <c r="B1247" s="27">
        <f t="shared" si="156"/>
        <v>128478140</v>
      </c>
      <c r="C1247" s="28">
        <f t="shared" si="152"/>
        <v>-0.6565004129929445</v>
      </c>
      <c r="D1247" s="27">
        <f t="shared" si="153"/>
        <v>66048.76186487725</v>
      </c>
      <c r="E1247" s="29">
        <f t="shared" si="157"/>
        <v>2E-06</v>
      </c>
      <c r="F1247" s="61">
        <v>1</v>
      </c>
      <c r="G1247" s="27">
        <f t="shared" si="154"/>
        <v>260</v>
      </c>
      <c r="H1247" s="30">
        <v>0</v>
      </c>
      <c r="I1247" s="42">
        <f t="shared" si="155"/>
        <v>33.024380932438625</v>
      </c>
      <c r="K1247" s="132">
        <f t="shared" si="159"/>
        <v>-0.06722792172854224</v>
      </c>
    </row>
    <row r="1248" spans="1:11" ht="12.75">
      <c r="A1248" s="27">
        <f t="shared" si="158"/>
        <v>122200000</v>
      </c>
      <c r="B1248" s="27">
        <f t="shared" si="156"/>
        <v>128578140</v>
      </c>
      <c r="C1248" s="28">
        <f t="shared" si="152"/>
        <v>-0.6570680068255345</v>
      </c>
      <c r="D1248" s="27">
        <f t="shared" si="153"/>
        <v>65877.92418310262</v>
      </c>
      <c r="E1248" s="29">
        <f t="shared" si="157"/>
        <v>2E-06</v>
      </c>
      <c r="F1248" s="61">
        <v>1</v>
      </c>
      <c r="G1248" s="27">
        <f t="shared" si="154"/>
        <v>260</v>
      </c>
      <c r="H1248" s="30">
        <v>0</v>
      </c>
      <c r="I1248" s="42">
        <f t="shared" si="155"/>
        <v>32.93896209155131</v>
      </c>
      <c r="K1248" s="132">
        <f t="shared" si="159"/>
        <v>-0.06728604530774457</v>
      </c>
    </row>
    <row r="1249" spans="1:11" ht="12.75">
      <c r="A1249" s="27">
        <f t="shared" si="158"/>
        <v>122300000</v>
      </c>
      <c r="B1249" s="27">
        <f t="shared" si="156"/>
        <v>128678140</v>
      </c>
      <c r="C1249" s="28">
        <f t="shared" si="152"/>
        <v>-0.6576355130119437</v>
      </c>
      <c r="D1249" s="27">
        <f t="shared" si="153"/>
        <v>65706.93894971951</v>
      </c>
      <c r="E1249" s="29">
        <f t="shared" si="157"/>
        <v>2E-06</v>
      </c>
      <c r="F1249" s="61">
        <v>1</v>
      </c>
      <c r="G1249" s="27">
        <f t="shared" si="154"/>
        <v>260</v>
      </c>
      <c r="H1249" s="30">
        <v>0</v>
      </c>
      <c r="I1249" s="42">
        <f t="shared" si="155"/>
        <v>32.85346947485976</v>
      </c>
      <c r="K1249" s="132">
        <f t="shared" si="159"/>
        <v>-0.06734415991167368</v>
      </c>
    </row>
    <row r="1250" spans="1:11" ht="12.75">
      <c r="A1250" s="27">
        <f t="shared" si="158"/>
        <v>122400000</v>
      </c>
      <c r="B1250" s="27">
        <f t="shared" si="156"/>
        <v>128778140</v>
      </c>
      <c r="C1250" s="28">
        <f t="shared" si="152"/>
        <v>-0.6582029318244117</v>
      </c>
      <c r="D1250" s="27">
        <f t="shared" si="153"/>
        <v>65535.80618744516</v>
      </c>
      <c r="E1250" s="29">
        <f t="shared" si="157"/>
        <v>2E-06</v>
      </c>
      <c r="F1250" s="61">
        <v>1</v>
      </c>
      <c r="G1250" s="27">
        <f t="shared" si="154"/>
        <v>260</v>
      </c>
      <c r="H1250" s="30">
        <v>0</v>
      </c>
      <c r="I1250" s="42">
        <f t="shared" si="155"/>
        <v>32.76790309372258</v>
      </c>
      <c r="K1250" s="132">
        <f t="shared" si="159"/>
        <v>-0.06740226556820784</v>
      </c>
    </row>
    <row r="1251" spans="1:11" ht="12.75">
      <c r="A1251" s="27">
        <f t="shared" si="158"/>
        <v>122500000</v>
      </c>
      <c r="B1251" s="27">
        <f t="shared" si="156"/>
        <v>128878140</v>
      </c>
      <c r="C1251" s="28">
        <f t="shared" si="152"/>
        <v>-0.6587702635341213</v>
      </c>
      <c r="D1251" s="27">
        <f t="shared" si="153"/>
        <v>65364.52591892629</v>
      </c>
      <c r="E1251" s="29">
        <f t="shared" si="157"/>
        <v>2E-06</v>
      </c>
      <c r="F1251" s="61">
        <v>1</v>
      </c>
      <c r="G1251" s="27">
        <f t="shared" si="154"/>
        <v>260</v>
      </c>
      <c r="H1251" s="30">
        <v>0</v>
      </c>
      <c r="I1251" s="42">
        <f t="shared" si="155"/>
        <v>32.682262959463145</v>
      </c>
      <c r="K1251" s="132">
        <f t="shared" si="159"/>
        <v>-0.06746036230511711</v>
      </c>
    </row>
    <row r="1252" spans="1:11" ht="12.75">
      <c r="A1252" s="27">
        <f t="shared" si="158"/>
        <v>122600000</v>
      </c>
      <c r="B1252" s="27">
        <f t="shared" si="156"/>
        <v>128978140</v>
      </c>
      <c r="C1252" s="28">
        <f t="shared" si="152"/>
        <v>-0.6593375084112042</v>
      </c>
      <c r="D1252" s="27">
        <f t="shared" si="153"/>
        <v>65193.09816673937</v>
      </c>
      <c r="E1252" s="29">
        <f t="shared" si="157"/>
        <v>2E-06</v>
      </c>
      <c r="F1252" s="61">
        <v>1</v>
      </c>
      <c r="G1252" s="27">
        <f t="shared" si="154"/>
        <v>260</v>
      </c>
      <c r="H1252" s="30">
        <v>0</v>
      </c>
      <c r="I1252" s="42">
        <f t="shared" si="155"/>
        <v>32.59654908336969</v>
      </c>
      <c r="K1252" s="132">
        <f t="shared" si="159"/>
        <v>-0.06751845015006391</v>
      </c>
    </row>
    <row r="1253" spans="1:11" ht="12.75">
      <c r="A1253" s="27">
        <f t="shared" si="158"/>
        <v>122700000</v>
      </c>
      <c r="B1253" s="27">
        <f t="shared" si="156"/>
        <v>129078140</v>
      </c>
      <c r="C1253" s="28">
        <f t="shared" si="152"/>
        <v>-0.659904666724746</v>
      </c>
      <c r="D1253" s="27">
        <f t="shared" si="153"/>
        <v>65021.52295339094</v>
      </c>
      <c r="E1253" s="29">
        <f t="shared" si="157"/>
        <v>2E-06</v>
      </c>
      <c r="F1253" s="61">
        <v>1</v>
      </c>
      <c r="G1253" s="27">
        <f t="shared" si="154"/>
        <v>260</v>
      </c>
      <c r="H1253" s="30">
        <v>0</v>
      </c>
      <c r="I1253" s="42">
        <f t="shared" si="155"/>
        <v>32.51076147669547</v>
      </c>
      <c r="K1253" s="132">
        <f t="shared" si="159"/>
        <v>-0.06757652913060355</v>
      </c>
    </row>
    <row r="1254" spans="1:11" ht="12.75">
      <c r="A1254" s="27">
        <f t="shared" si="158"/>
        <v>122800000</v>
      </c>
      <c r="B1254" s="27">
        <f t="shared" si="156"/>
        <v>129178140</v>
      </c>
      <c r="C1254" s="28">
        <f t="shared" si="152"/>
        <v>-0.6604717387427905</v>
      </c>
      <c r="D1254" s="27">
        <f t="shared" si="153"/>
        <v>64849.80030131781</v>
      </c>
      <c r="E1254" s="29">
        <f t="shared" si="157"/>
        <v>2E-06</v>
      </c>
      <c r="F1254" s="61">
        <v>1</v>
      </c>
      <c r="G1254" s="27">
        <f t="shared" si="154"/>
        <v>260</v>
      </c>
      <c r="H1254" s="30">
        <v>0</v>
      </c>
      <c r="I1254" s="42">
        <f t="shared" si="155"/>
        <v>32.42490015065891</v>
      </c>
      <c r="K1254" s="132">
        <f t="shared" si="159"/>
        <v>-0.06763459927418464</v>
      </c>
    </row>
    <row r="1255" spans="1:11" ht="12.75">
      <c r="A1255" s="27">
        <f t="shared" si="158"/>
        <v>122900000</v>
      </c>
      <c r="B1255" s="27">
        <f t="shared" si="156"/>
        <v>129278140</v>
      </c>
      <c r="C1255" s="28">
        <f t="shared" si="152"/>
        <v>-0.6610387247323449</v>
      </c>
      <c r="D1255" s="27">
        <f t="shared" si="153"/>
        <v>64677.9302328874</v>
      </c>
      <c r="E1255" s="29">
        <f t="shared" si="157"/>
        <v>2E-06</v>
      </c>
      <c r="F1255" s="61">
        <v>1</v>
      </c>
      <c r="G1255" s="27">
        <f t="shared" si="154"/>
        <v>260</v>
      </c>
      <c r="H1255" s="30">
        <v>0</v>
      </c>
      <c r="I1255" s="42">
        <f t="shared" si="155"/>
        <v>32.338965116443696</v>
      </c>
      <c r="K1255" s="132">
        <f t="shared" si="159"/>
        <v>-0.06769266060814964</v>
      </c>
    </row>
    <row r="1256" spans="1:11" ht="12.75">
      <c r="A1256" s="27">
        <f t="shared" si="158"/>
        <v>123000000</v>
      </c>
      <c r="B1256" s="27">
        <f t="shared" si="156"/>
        <v>129378140</v>
      </c>
      <c r="C1256" s="28">
        <f t="shared" si="152"/>
        <v>-0.6616056249593844</v>
      </c>
      <c r="D1256" s="27">
        <f t="shared" si="153"/>
        <v>64505.912770397954</v>
      </c>
      <c r="E1256" s="29">
        <f t="shared" si="157"/>
        <v>2E-06</v>
      </c>
      <c r="F1256" s="61">
        <v>1</v>
      </c>
      <c r="G1256" s="27">
        <f t="shared" si="154"/>
        <v>260</v>
      </c>
      <c r="H1256" s="30">
        <v>0</v>
      </c>
      <c r="I1256" s="42">
        <f t="shared" si="155"/>
        <v>32.25295638519898</v>
      </c>
      <c r="K1256" s="132">
        <f t="shared" si="159"/>
        <v>-0.06775071315973533</v>
      </c>
    </row>
    <row r="1257" spans="1:11" ht="12.75">
      <c r="A1257" s="27">
        <f t="shared" si="158"/>
        <v>123100000</v>
      </c>
      <c r="B1257" s="27">
        <f t="shared" si="156"/>
        <v>129478140</v>
      </c>
      <c r="C1257" s="28">
        <f t="shared" si="152"/>
        <v>-0.6621724396888572</v>
      </c>
      <c r="D1257" s="27">
        <f t="shared" si="153"/>
        <v>64333.74793607885</v>
      </c>
      <c r="E1257" s="29">
        <f t="shared" si="157"/>
        <v>2E-06</v>
      </c>
      <c r="F1257" s="61">
        <v>1</v>
      </c>
      <c r="G1257" s="27">
        <f t="shared" si="154"/>
        <v>260</v>
      </c>
      <c r="H1257" s="30">
        <v>0</v>
      </c>
      <c r="I1257" s="42">
        <f t="shared" si="155"/>
        <v>32.166873968039425</v>
      </c>
      <c r="K1257" s="132">
        <f t="shared" si="159"/>
        <v>-0.06780875695607334</v>
      </c>
    </row>
    <row r="1258" spans="1:11" ht="12.75">
      <c r="A1258" s="27">
        <f t="shared" si="158"/>
        <v>123200000</v>
      </c>
      <c r="B1258" s="27">
        <f t="shared" si="156"/>
        <v>129578140</v>
      </c>
      <c r="C1258" s="28">
        <f t="shared" si="152"/>
        <v>-0.6627391691846892</v>
      </c>
      <c r="D1258" s="27">
        <f t="shared" si="153"/>
        <v>64161.43575209083</v>
      </c>
      <c r="E1258" s="29">
        <f t="shared" si="157"/>
        <v>2E-06</v>
      </c>
      <c r="F1258" s="61">
        <v>1</v>
      </c>
      <c r="G1258" s="27">
        <f t="shared" si="154"/>
        <v>260</v>
      </c>
      <c r="H1258" s="30">
        <v>0</v>
      </c>
      <c r="I1258" s="42">
        <f t="shared" si="155"/>
        <v>32.08071787604542</v>
      </c>
      <c r="K1258" s="132">
        <f t="shared" si="159"/>
        <v>-0.0678667920241906</v>
      </c>
    </row>
    <row r="1259" spans="1:11" ht="12.75">
      <c r="A1259" s="27">
        <f t="shared" si="158"/>
        <v>123300000</v>
      </c>
      <c r="B1259" s="27">
        <f t="shared" si="156"/>
        <v>129678140</v>
      </c>
      <c r="C1259" s="28">
        <f t="shared" si="152"/>
        <v>-0.6633058137097886</v>
      </c>
      <c r="D1259" s="27">
        <f t="shared" si="153"/>
        <v>63988.97624052629</v>
      </c>
      <c r="E1259" s="29">
        <f t="shared" si="157"/>
        <v>2E-06</v>
      </c>
      <c r="F1259" s="61">
        <v>1</v>
      </c>
      <c r="G1259" s="27">
        <f t="shared" si="154"/>
        <v>260</v>
      </c>
      <c r="H1259" s="30">
        <v>0</v>
      </c>
      <c r="I1259" s="42">
        <f t="shared" si="155"/>
        <v>31.994488120263146</v>
      </c>
      <c r="K1259" s="132">
        <f t="shared" si="159"/>
        <v>-0.0679248183910098</v>
      </c>
    </row>
    <row r="1260" spans="1:11" ht="12.75">
      <c r="A1260" s="27">
        <f t="shared" si="158"/>
        <v>123400000</v>
      </c>
      <c r="B1260" s="27">
        <f t="shared" si="156"/>
        <v>129778140</v>
      </c>
      <c r="C1260" s="28">
        <f t="shared" si="152"/>
        <v>-0.6638723735260506</v>
      </c>
      <c r="D1260" s="27">
        <f t="shared" si="153"/>
        <v>63816.36942340952</v>
      </c>
      <c r="E1260" s="29">
        <f t="shared" si="157"/>
        <v>2E-06</v>
      </c>
      <c r="F1260" s="61">
        <v>1</v>
      </c>
      <c r="G1260" s="27">
        <f t="shared" si="154"/>
        <v>260</v>
      </c>
      <c r="H1260" s="30">
        <v>0</v>
      </c>
      <c r="I1260" s="42">
        <f t="shared" si="155"/>
        <v>31.908184711704763</v>
      </c>
      <c r="K1260" s="132">
        <f t="shared" si="159"/>
        <v>-0.06798283608334994</v>
      </c>
    </row>
    <row r="1261" spans="1:11" ht="12.75">
      <c r="A1261" s="27">
        <f t="shared" si="158"/>
        <v>123500000</v>
      </c>
      <c r="B1261" s="27">
        <f t="shared" si="156"/>
        <v>129878140</v>
      </c>
      <c r="C1261" s="28">
        <f t="shared" si="152"/>
        <v>-0.6644388488943622</v>
      </c>
      <c r="D1261" s="27">
        <f t="shared" si="153"/>
        <v>63643.615322696984</v>
      </c>
      <c r="E1261" s="29">
        <f t="shared" si="157"/>
        <v>2E-06</v>
      </c>
      <c r="F1261" s="61">
        <v>1</v>
      </c>
      <c r="G1261" s="27">
        <f t="shared" si="154"/>
        <v>260</v>
      </c>
      <c r="H1261" s="30">
        <v>0</v>
      </c>
      <c r="I1261" s="42">
        <f t="shared" si="155"/>
        <v>31.82180766134849</v>
      </c>
      <c r="K1261" s="132">
        <f t="shared" si="159"/>
        <v>-0.06804084512792676</v>
      </c>
    </row>
    <row r="1262" spans="1:11" ht="12.75">
      <c r="A1262" s="27">
        <f t="shared" si="158"/>
        <v>123600000</v>
      </c>
      <c r="B1262" s="27">
        <f t="shared" si="156"/>
        <v>129978140</v>
      </c>
      <c r="C1262" s="28">
        <f t="shared" si="152"/>
        <v>-0.6650052400746073</v>
      </c>
      <c r="D1262" s="27">
        <f t="shared" si="153"/>
        <v>63470.713960277586</v>
      </c>
      <c r="E1262" s="29">
        <f t="shared" si="157"/>
        <v>2E-06</v>
      </c>
      <c r="F1262" s="61">
        <v>1</v>
      </c>
      <c r="G1262" s="27">
        <f t="shared" si="154"/>
        <v>260</v>
      </c>
      <c r="H1262" s="30">
        <v>0</v>
      </c>
      <c r="I1262" s="42">
        <f t="shared" si="155"/>
        <v>31.735356980138793</v>
      </c>
      <c r="K1262" s="132">
        <f t="shared" si="159"/>
        <v>-0.06809884555135323</v>
      </c>
    </row>
    <row r="1263" spans="1:11" ht="12.75">
      <c r="A1263" s="27">
        <f t="shared" si="158"/>
        <v>123700000</v>
      </c>
      <c r="B1263" s="27">
        <f t="shared" si="156"/>
        <v>130078140</v>
      </c>
      <c r="C1263" s="28">
        <f t="shared" si="152"/>
        <v>-0.6655715473256698</v>
      </c>
      <c r="D1263" s="27">
        <f t="shared" si="153"/>
        <v>63297.66535797291</v>
      </c>
      <c r="E1263" s="29">
        <f t="shared" si="157"/>
        <v>2E-06</v>
      </c>
      <c r="F1263" s="61">
        <v>1</v>
      </c>
      <c r="G1263" s="27">
        <f t="shared" si="154"/>
        <v>260</v>
      </c>
      <c r="H1263" s="30">
        <v>0</v>
      </c>
      <c r="I1263" s="42">
        <f t="shared" si="155"/>
        <v>31.64883267898646</v>
      </c>
      <c r="K1263" s="132">
        <f t="shared" si="159"/>
        <v>-0.06815683738014001</v>
      </c>
    </row>
    <row r="1264" spans="1:11" ht="12.75">
      <c r="A1264" s="27">
        <f t="shared" si="158"/>
        <v>123800000</v>
      </c>
      <c r="B1264" s="27">
        <f t="shared" si="156"/>
        <v>130178140</v>
      </c>
      <c r="C1264" s="28">
        <f t="shared" si="152"/>
        <v>-0.6661377709054405</v>
      </c>
      <c r="D1264" s="27">
        <f t="shared" si="153"/>
        <v>63124.469537537494</v>
      </c>
      <c r="E1264" s="29">
        <f t="shared" si="157"/>
        <v>2E-06</v>
      </c>
      <c r="F1264" s="61">
        <v>1</v>
      </c>
      <c r="G1264" s="27">
        <f t="shared" si="154"/>
        <v>260</v>
      </c>
      <c r="H1264" s="30">
        <v>0</v>
      </c>
      <c r="I1264" s="42">
        <f t="shared" si="155"/>
        <v>31.56223476876875</v>
      </c>
      <c r="K1264" s="132">
        <f t="shared" si="159"/>
        <v>-0.06821482064069599</v>
      </c>
    </row>
    <row r="1265" spans="1:11" ht="12.75">
      <c r="A1265" s="27">
        <f t="shared" si="158"/>
        <v>123900000</v>
      </c>
      <c r="B1265" s="27">
        <f t="shared" si="156"/>
        <v>130278140</v>
      </c>
      <c r="C1265" s="28">
        <f t="shared" si="152"/>
        <v>-0.6667039110708194</v>
      </c>
      <c r="D1265" s="27">
        <f t="shared" si="153"/>
        <v>62951.12652065908</v>
      </c>
      <c r="E1265" s="29">
        <f t="shared" si="157"/>
        <v>2E-06</v>
      </c>
      <c r="F1265" s="61">
        <v>1</v>
      </c>
      <c r="G1265" s="27">
        <f t="shared" si="154"/>
        <v>260</v>
      </c>
      <c r="H1265" s="30">
        <v>0</v>
      </c>
      <c r="I1265" s="42">
        <f t="shared" si="155"/>
        <v>31.475563260329544</v>
      </c>
      <c r="K1265" s="132">
        <f t="shared" si="159"/>
        <v>-0.06827279535932863</v>
      </c>
    </row>
    <row r="1266" spans="1:11" ht="12.75">
      <c r="A1266" s="27">
        <f t="shared" si="158"/>
        <v>124000000</v>
      </c>
      <c r="B1266" s="27">
        <f t="shared" si="156"/>
        <v>130378140</v>
      </c>
      <c r="C1266" s="28">
        <f t="shared" si="152"/>
        <v>-0.6672699680777219</v>
      </c>
      <c r="D1266" s="27">
        <f t="shared" si="153"/>
        <v>62777.63632895888</v>
      </c>
      <c r="E1266" s="29">
        <f t="shared" si="157"/>
        <v>2E-06</v>
      </c>
      <c r="F1266" s="61">
        <v>1</v>
      </c>
      <c r="G1266" s="27">
        <f t="shared" si="154"/>
        <v>260</v>
      </c>
      <c r="H1266" s="30">
        <v>0</v>
      </c>
      <c r="I1266" s="42">
        <f t="shared" si="155"/>
        <v>31.38881816447944</v>
      </c>
      <c r="K1266" s="132">
        <f t="shared" si="159"/>
        <v>-0.06833076156224455</v>
      </c>
    </row>
    <row r="1267" spans="1:11" ht="12.75">
      <c r="A1267" s="27">
        <f t="shared" si="158"/>
        <v>124100000</v>
      </c>
      <c r="B1267" s="27">
        <f t="shared" si="156"/>
        <v>130478140</v>
      </c>
      <c r="C1267" s="28">
        <f t="shared" si="152"/>
        <v>-0.6678359421810823</v>
      </c>
      <c r="D1267" s="27">
        <f t="shared" si="153"/>
        <v>62603.9989839918</v>
      </c>
      <c r="E1267" s="29">
        <f t="shared" si="157"/>
        <v>2E-06</v>
      </c>
      <c r="F1267" s="61">
        <v>1</v>
      </c>
      <c r="G1267" s="27">
        <f t="shared" si="154"/>
        <v>260</v>
      </c>
      <c r="H1267" s="30">
        <v>0</v>
      </c>
      <c r="I1267" s="42">
        <f t="shared" si="155"/>
        <v>31.3019994919959</v>
      </c>
      <c r="K1267" s="132">
        <f t="shared" si="159"/>
        <v>-0.06838871927554992</v>
      </c>
    </row>
    <row r="1268" spans="1:11" ht="12.75">
      <c r="A1268" s="27">
        <f t="shared" si="158"/>
        <v>124200000</v>
      </c>
      <c r="B1268" s="27">
        <f t="shared" si="156"/>
        <v>130578140</v>
      </c>
      <c r="C1268" s="28">
        <f t="shared" si="152"/>
        <v>-0.6684018336348594</v>
      </c>
      <c r="D1268" s="27">
        <f t="shared" si="153"/>
        <v>62430.21450724673</v>
      </c>
      <c r="E1268" s="29">
        <f t="shared" si="157"/>
        <v>2E-06</v>
      </c>
      <c r="F1268" s="61">
        <v>1</v>
      </c>
      <c r="G1268" s="27">
        <f t="shared" si="154"/>
        <v>260</v>
      </c>
      <c r="H1268" s="30">
        <v>0</v>
      </c>
      <c r="I1268" s="42">
        <f t="shared" si="155"/>
        <v>31.215107253623366</v>
      </c>
      <c r="K1268" s="132">
        <f t="shared" si="159"/>
        <v>-0.06844666852525097</v>
      </c>
    </row>
    <row r="1269" spans="1:11" ht="12.75">
      <c r="A1269" s="27">
        <f t="shared" si="158"/>
        <v>124300000</v>
      </c>
      <c r="B1269" s="27">
        <f t="shared" si="156"/>
        <v>130678140</v>
      </c>
      <c r="C1269" s="28">
        <f t="shared" si="152"/>
        <v>-0.6689676426920395</v>
      </c>
      <c r="D1269" s="27">
        <f t="shared" si="153"/>
        <v>62256.282920146805</v>
      </c>
      <c r="E1269" s="29">
        <f t="shared" si="157"/>
        <v>2E-06</v>
      </c>
      <c r="F1269" s="61">
        <v>1</v>
      </c>
      <c r="G1269" s="27">
        <f t="shared" si="154"/>
        <v>260</v>
      </c>
      <c r="H1269" s="30">
        <v>0</v>
      </c>
      <c r="I1269" s="42">
        <f t="shared" si="155"/>
        <v>31.1281414600734</v>
      </c>
      <c r="K1269" s="132">
        <f t="shared" si="159"/>
        <v>-0.0685046093372544</v>
      </c>
    </row>
    <row r="1270" spans="1:11" ht="12.75">
      <c r="A1270" s="27">
        <f t="shared" si="158"/>
        <v>124400000</v>
      </c>
      <c r="B1270" s="27">
        <f t="shared" si="156"/>
        <v>130778140</v>
      </c>
      <c r="C1270" s="28">
        <f t="shared" si="152"/>
        <v>-0.669533369604642</v>
      </c>
      <c r="D1270" s="27">
        <f t="shared" si="153"/>
        <v>62082.2042440496</v>
      </c>
      <c r="E1270" s="29">
        <f t="shared" si="157"/>
        <v>2E-06</v>
      </c>
      <c r="F1270" s="61">
        <v>1</v>
      </c>
      <c r="G1270" s="27">
        <f t="shared" si="154"/>
        <v>260</v>
      </c>
      <c r="H1270" s="30">
        <v>0</v>
      </c>
      <c r="I1270" s="42">
        <f t="shared" si="155"/>
        <v>31.041102122024803</v>
      </c>
      <c r="K1270" s="132">
        <f t="shared" si="159"/>
        <v>-0.0685625417373679</v>
      </c>
    </row>
    <row r="1271" spans="1:11" ht="12.75">
      <c r="A1271" s="27">
        <f t="shared" si="158"/>
        <v>124500000</v>
      </c>
      <c r="B1271" s="27">
        <f t="shared" si="156"/>
        <v>130878140</v>
      </c>
      <c r="C1271" s="28">
        <f t="shared" si="152"/>
        <v>-0.6700990146237236</v>
      </c>
      <c r="D1271" s="27">
        <f t="shared" si="153"/>
        <v>61907.97850024743</v>
      </c>
      <c r="E1271" s="29">
        <f t="shared" si="157"/>
        <v>2E-06</v>
      </c>
      <c r="F1271" s="61">
        <v>1</v>
      </c>
      <c r="G1271" s="27">
        <f t="shared" si="154"/>
        <v>260</v>
      </c>
      <c r="H1271" s="30">
        <v>0</v>
      </c>
      <c r="I1271" s="42">
        <f t="shared" si="155"/>
        <v>30.95398925012372</v>
      </c>
      <c r="K1271" s="132">
        <f t="shared" si="159"/>
        <v>-0.06862046575130049</v>
      </c>
    </row>
    <row r="1272" spans="1:11" ht="12.75">
      <c r="A1272" s="27">
        <f t="shared" si="158"/>
        <v>124600000</v>
      </c>
      <c r="B1272" s="27">
        <f t="shared" si="156"/>
        <v>130978140</v>
      </c>
      <c r="C1272" s="28">
        <f t="shared" si="152"/>
        <v>-0.6706645779993826</v>
      </c>
      <c r="D1272" s="27">
        <f t="shared" si="153"/>
        <v>61733.60570996759</v>
      </c>
      <c r="E1272" s="29">
        <f t="shared" si="157"/>
        <v>2E-06</v>
      </c>
      <c r="F1272" s="61">
        <v>1</v>
      </c>
      <c r="G1272" s="27">
        <f t="shared" si="154"/>
        <v>260</v>
      </c>
      <c r="H1272" s="30">
        <v>0</v>
      </c>
      <c r="I1272" s="42">
        <f t="shared" si="155"/>
        <v>30.866802854983796</v>
      </c>
      <c r="K1272" s="132">
        <f t="shared" si="159"/>
        <v>-0.06867838140466313</v>
      </c>
    </row>
    <row r="1273" spans="1:11" ht="12.75">
      <c r="A1273" s="27">
        <f t="shared" si="158"/>
        <v>124700000</v>
      </c>
      <c r="B1273" s="27">
        <f t="shared" si="156"/>
        <v>131078140</v>
      </c>
      <c r="C1273" s="28">
        <f t="shared" si="152"/>
        <v>-0.6712300599807631</v>
      </c>
      <c r="D1273" s="27">
        <f t="shared" si="153"/>
        <v>61559.08589437259</v>
      </c>
      <c r="E1273" s="29">
        <f t="shared" si="157"/>
        <v>2E-06</v>
      </c>
      <c r="F1273" s="61">
        <v>1</v>
      </c>
      <c r="G1273" s="27">
        <f t="shared" si="154"/>
        <v>260</v>
      </c>
      <c r="H1273" s="30">
        <v>0</v>
      </c>
      <c r="I1273" s="42">
        <f t="shared" si="155"/>
        <v>30.779542947186297</v>
      </c>
      <c r="K1273" s="132">
        <f t="shared" si="159"/>
        <v>-0.06873628872296905</v>
      </c>
    </row>
    <row r="1274" spans="1:11" ht="12.75">
      <c r="A1274" s="27">
        <f t="shared" si="158"/>
        <v>124800000</v>
      </c>
      <c r="B1274" s="27">
        <f t="shared" si="156"/>
        <v>131178140</v>
      </c>
      <c r="C1274" s="28">
        <f t="shared" si="152"/>
        <v>-0.6717954608160597</v>
      </c>
      <c r="D1274" s="27">
        <f t="shared" si="153"/>
        <v>61384.419074560414</v>
      </c>
      <c r="E1274" s="29">
        <f t="shared" si="157"/>
        <v>2E-06</v>
      </c>
      <c r="F1274" s="61">
        <v>1</v>
      </c>
      <c r="G1274" s="27">
        <f t="shared" si="154"/>
        <v>260</v>
      </c>
      <c r="H1274" s="30">
        <v>0</v>
      </c>
      <c r="I1274" s="42">
        <f t="shared" si="155"/>
        <v>30.69220953728021</v>
      </c>
      <c r="K1274" s="132">
        <f t="shared" si="159"/>
        <v>-0.06879418773163422</v>
      </c>
    </row>
    <row r="1275" spans="1:11" ht="12.75">
      <c r="A1275" s="27">
        <f t="shared" si="158"/>
        <v>124900000</v>
      </c>
      <c r="B1275" s="27">
        <f t="shared" si="156"/>
        <v>131278140</v>
      </c>
      <c r="C1275" s="28">
        <f t="shared" si="152"/>
        <v>-0.6723607807525218</v>
      </c>
      <c r="D1275" s="27">
        <f t="shared" si="153"/>
        <v>61209.60527156476</v>
      </c>
      <c r="E1275" s="29">
        <f t="shared" si="157"/>
        <v>2E-06</v>
      </c>
      <c r="F1275" s="61">
        <v>1</v>
      </c>
      <c r="G1275" s="27">
        <f t="shared" si="154"/>
        <v>260</v>
      </c>
      <c r="H1275" s="30">
        <v>0</v>
      </c>
      <c r="I1275" s="42">
        <f t="shared" si="155"/>
        <v>30.604802635782384</v>
      </c>
      <c r="K1275" s="132">
        <f t="shared" si="159"/>
        <v>-0.06885207845597786</v>
      </c>
    </row>
    <row r="1276" spans="1:11" ht="12.75">
      <c r="A1276" s="27">
        <f t="shared" si="158"/>
        <v>125000000</v>
      </c>
      <c r="B1276" s="27">
        <f t="shared" si="156"/>
        <v>131378140</v>
      </c>
      <c r="C1276" s="28">
        <f t="shared" si="152"/>
        <v>-0.6729260200364576</v>
      </c>
      <c r="D1276" s="27">
        <f t="shared" si="153"/>
        <v>61034.64450635528</v>
      </c>
      <c r="E1276" s="29">
        <f t="shared" si="157"/>
        <v>2E-06</v>
      </c>
      <c r="F1276" s="61">
        <v>1</v>
      </c>
      <c r="G1276" s="27">
        <f t="shared" si="154"/>
        <v>260</v>
      </c>
      <c r="H1276" s="30">
        <v>0</v>
      </c>
      <c r="I1276" s="42">
        <f t="shared" si="155"/>
        <v>30.517322253177642</v>
      </c>
      <c r="K1276" s="132">
        <f t="shared" si="159"/>
        <v>-0.06890996092122277</v>
      </c>
    </row>
    <row r="1277" spans="1:11" ht="12.75">
      <c r="A1277" s="27">
        <f t="shared" si="158"/>
        <v>125100000</v>
      </c>
      <c r="B1277" s="27">
        <f t="shared" si="156"/>
        <v>131478140</v>
      </c>
      <c r="C1277" s="28">
        <f t="shared" si="152"/>
        <v>-0.6734911789132387</v>
      </c>
      <c r="D1277" s="27">
        <f t="shared" si="153"/>
        <v>60859.53679983784</v>
      </c>
      <c r="E1277" s="29">
        <f t="shared" si="157"/>
        <v>2E-06</v>
      </c>
      <c r="F1277" s="61">
        <v>1</v>
      </c>
      <c r="G1277" s="27">
        <f t="shared" si="154"/>
        <v>260</v>
      </c>
      <c r="H1277" s="30">
        <v>0</v>
      </c>
      <c r="I1277" s="42">
        <f t="shared" si="155"/>
        <v>30.429768399918924</v>
      </c>
      <c r="K1277" s="132">
        <f t="shared" si="159"/>
        <v>-0.06896783515249587</v>
      </c>
    </row>
    <row r="1278" spans="1:11" ht="12.75">
      <c r="A1278" s="27">
        <f t="shared" si="158"/>
        <v>125200000</v>
      </c>
      <c r="B1278" s="27">
        <f t="shared" si="156"/>
        <v>131578140</v>
      </c>
      <c r="C1278" s="28">
        <f t="shared" si="152"/>
        <v>-0.6740562576273043</v>
      </c>
      <c r="D1278" s="27">
        <f t="shared" si="153"/>
        <v>60684.28217285474</v>
      </c>
      <c r="E1278" s="29">
        <f t="shared" si="157"/>
        <v>2E-06</v>
      </c>
      <c r="F1278" s="61">
        <v>1</v>
      </c>
      <c r="G1278" s="27">
        <f t="shared" si="154"/>
        <v>260</v>
      </c>
      <c r="H1278" s="30">
        <v>0</v>
      </c>
      <c r="I1278" s="42">
        <f t="shared" si="155"/>
        <v>30.34214108642737</v>
      </c>
      <c r="K1278" s="132">
        <f t="shared" si="159"/>
        <v>-0.06902570117482855</v>
      </c>
    </row>
    <row r="1279" spans="1:11" ht="12.75">
      <c r="A1279" s="27">
        <f t="shared" si="158"/>
        <v>125300000</v>
      </c>
      <c r="B1279" s="27">
        <f t="shared" si="156"/>
        <v>131678140</v>
      </c>
      <c r="C1279" s="28">
        <f t="shared" si="152"/>
        <v>-0.6746212564221654</v>
      </c>
      <c r="D1279" s="27">
        <f t="shared" si="153"/>
        <v>60508.88064618498</v>
      </c>
      <c r="E1279" s="29">
        <f t="shared" si="157"/>
        <v>2E-06</v>
      </c>
      <c r="F1279" s="61">
        <v>1</v>
      </c>
      <c r="G1279" s="27">
        <f t="shared" si="154"/>
        <v>260</v>
      </c>
      <c r="H1279" s="30">
        <v>0</v>
      </c>
      <c r="I1279" s="42">
        <f t="shared" si="155"/>
        <v>30.254440323092492</v>
      </c>
      <c r="K1279" s="132">
        <f t="shared" si="159"/>
        <v>-0.0690835590131572</v>
      </c>
    </row>
    <row r="1280" spans="1:11" ht="12.75">
      <c r="A1280" s="27">
        <f t="shared" si="158"/>
        <v>125400000</v>
      </c>
      <c r="B1280" s="27">
        <f t="shared" si="156"/>
        <v>131778140</v>
      </c>
      <c r="C1280" s="28">
        <f t="shared" si="152"/>
        <v>-0.6751861755404093</v>
      </c>
      <c r="D1280" s="27">
        <f t="shared" si="153"/>
        <v>60333.33224054448</v>
      </c>
      <c r="E1280" s="29">
        <f t="shared" si="157"/>
        <v>2E-06</v>
      </c>
      <c r="F1280" s="61">
        <v>1</v>
      </c>
      <c r="G1280" s="27">
        <f t="shared" si="154"/>
        <v>260</v>
      </c>
      <c r="H1280" s="30">
        <v>0</v>
      </c>
      <c r="I1280" s="42">
        <f t="shared" si="155"/>
        <v>30.16666612027224</v>
      </c>
      <c r="K1280" s="132">
        <f t="shared" si="159"/>
        <v>-0.06914140869232362</v>
      </c>
    </row>
    <row r="1281" spans="1:11" ht="12.75">
      <c r="A1281" s="27">
        <f t="shared" si="158"/>
        <v>125500000</v>
      </c>
      <c r="B1281" s="27">
        <f t="shared" si="156"/>
        <v>131878140</v>
      </c>
      <c r="C1281" s="28">
        <f t="shared" si="152"/>
        <v>-0.675751015223703</v>
      </c>
      <c r="D1281" s="27">
        <f t="shared" si="153"/>
        <v>60157.63697658631</v>
      </c>
      <c r="E1281" s="29">
        <f t="shared" si="157"/>
        <v>2E-06</v>
      </c>
      <c r="F1281" s="61">
        <v>1</v>
      </c>
      <c r="G1281" s="27">
        <f t="shared" si="154"/>
        <v>260</v>
      </c>
      <c r="H1281" s="30">
        <v>0</v>
      </c>
      <c r="I1281" s="42">
        <f t="shared" si="155"/>
        <v>30.07881848829316</v>
      </c>
      <c r="K1281" s="132">
        <f t="shared" si="159"/>
        <v>-0.06919925023707531</v>
      </c>
    </row>
    <row r="1282" spans="1:11" ht="12.75">
      <c r="A1282" s="27">
        <f t="shared" si="158"/>
        <v>125600000</v>
      </c>
      <c r="B1282" s="27">
        <f t="shared" si="156"/>
        <v>131978140</v>
      </c>
      <c r="C1282" s="28">
        <f t="shared" si="152"/>
        <v>-0.6763157757127983</v>
      </c>
      <c r="D1282" s="27">
        <f t="shared" si="153"/>
        <v>59981.79487490099</v>
      </c>
      <c r="E1282" s="29">
        <f t="shared" si="157"/>
        <v>2E-06</v>
      </c>
      <c r="F1282" s="61">
        <v>1</v>
      </c>
      <c r="G1282" s="27">
        <f t="shared" si="154"/>
        <v>260</v>
      </c>
      <c r="H1282" s="30">
        <v>0</v>
      </c>
      <c r="I1282" s="42">
        <f t="shared" si="155"/>
        <v>29.990897437450496</v>
      </c>
      <c r="K1282" s="132">
        <f t="shared" si="159"/>
        <v>-0.06925708367206614</v>
      </c>
    </row>
    <row r="1283" spans="1:11" ht="12.75">
      <c r="A1283" s="27">
        <f t="shared" si="158"/>
        <v>125700000</v>
      </c>
      <c r="B1283" s="27">
        <f t="shared" si="156"/>
        <v>132078140</v>
      </c>
      <c r="C1283" s="28">
        <f t="shared" si="152"/>
        <v>-0.676880457247536</v>
      </c>
      <c r="D1283" s="27">
        <f t="shared" si="153"/>
        <v>59805.80595601663</v>
      </c>
      <c r="E1283" s="29">
        <f t="shared" si="157"/>
        <v>2E-06</v>
      </c>
      <c r="F1283" s="61">
        <v>1</v>
      </c>
      <c r="G1283" s="27">
        <f t="shared" si="154"/>
        <v>260</v>
      </c>
      <c r="H1283" s="30">
        <v>0</v>
      </c>
      <c r="I1283" s="42">
        <f t="shared" si="155"/>
        <v>29.902902978008317</v>
      </c>
      <c r="K1283" s="132">
        <f t="shared" si="159"/>
        <v>-0.0693149090218566</v>
      </c>
    </row>
    <row r="1284" spans="1:11" ht="12.75">
      <c r="A1284" s="27">
        <f t="shared" si="158"/>
        <v>125800000</v>
      </c>
      <c r="B1284" s="27">
        <f t="shared" si="156"/>
        <v>132178140</v>
      </c>
      <c r="C1284" s="28">
        <f t="shared" si="152"/>
        <v>-0.6774450600668488</v>
      </c>
      <c r="D1284" s="27">
        <f t="shared" si="153"/>
        <v>59629.670240399246</v>
      </c>
      <c r="E1284" s="29">
        <f t="shared" si="157"/>
        <v>2E-06</v>
      </c>
      <c r="F1284" s="61">
        <v>1</v>
      </c>
      <c r="G1284" s="27">
        <f t="shared" si="154"/>
        <v>260</v>
      </c>
      <c r="H1284" s="30">
        <v>0</v>
      </c>
      <c r="I1284" s="42">
        <f t="shared" si="155"/>
        <v>29.81483512019962</v>
      </c>
      <c r="K1284" s="132">
        <f t="shared" si="159"/>
        <v>-0.06937272631091423</v>
      </c>
    </row>
    <row r="1285" spans="1:11" ht="12.75">
      <c r="A1285" s="27">
        <f t="shared" si="158"/>
        <v>125900000</v>
      </c>
      <c r="B1285" s="27">
        <f t="shared" si="156"/>
        <v>132278140</v>
      </c>
      <c r="C1285" s="28">
        <f t="shared" si="152"/>
        <v>-0.6780095844087668</v>
      </c>
      <c r="D1285" s="27">
        <f t="shared" si="153"/>
        <v>59453.387748452966</v>
      </c>
      <c r="E1285" s="29">
        <f t="shared" si="157"/>
        <v>2E-06</v>
      </c>
      <c r="F1285" s="61">
        <v>1</v>
      </c>
      <c r="G1285" s="27">
        <f t="shared" si="154"/>
        <v>260</v>
      </c>
      <c r="H1285" s="30">
        <v>0</v>
      </c>
      <c r="I1285" s="42">
        <f t="shared" si="155"/>
        <v>29.726693874226484</v>
      </c>
      <c r="K1285" s="132">
        <f t="shared" si="159"/>
        <v>-0.06943053556361417</v>
      </c>
    </row>
    <row r="1286" spans="1:11" ht="12.75">
      <c r="A1286" s="27">
        <f t="shared" si="158"/>
        <v>126000000</v>
      </c>
      <c r="B1286" s="27">
        <f t="shared" si="156"/>
        <v>132378140</v>
      </c>
      <c r="C1286" s="28">
        <f t="shared" si="152"/>
        <v>-0.678574030510421</v>
      </c>
      <c r="D1286" s="27">
        <f t="shared" si="153"/>
        <v>59276.95850052025</v>
      </c>
      <c r="E1286" s="29">
        <f t="shared" si="157"/>
        <v>2E-06</v>
      </c>
      <c r="F1286" s="61">
        <v>1</v>
      </c>
      <c r="G1286" s="27">
        <f t="shared" si="154"/>
        <v>260</v>
      </c>
      <c r="H1286" s="30">
        <v>0</v>
      </c>
      <c r="I1286" s="42">
        <f t="shared" si="155"/>
        <v>29.63847925026013</v>
      </c>
      <c r="K1286" s="132">
        <f t="shared" si="159"/>
        <v>-0.06948833680423944</v>
      </c>
    </row>
    <row r="1287" spans="1:11" ht="12.75">
      <c r="A1287" s="27">
        <f t="shared" si="158"/>
        <v>126100000</v>
      </c>
      <c r="B1287" s="27">
        <f t="shared" si="156"/>
        <v>132478140</v>
      </c>
      <c r="C1287" s="28">
        <f t="shared" si="152"/>
        <v>-0.6791383986080473</v>
      </c>
      <c r="D1287" s="27">
        <f t="shared" si="153"/>
        <v>59100.382516882164</v>
      </c>
      <c r="E1287" s="29">
        <f t="shared" si="157"/>
        <v>2E-06</v>
      </c>
      <c r="F1287" s="61">
        <v>1</v>
      </c>
      <c r="G1287" s="27">
        <f t="shared" si="154"/>
        <v>260</v>
      </c>
      <c r="H1287" s="30">
        <v>0</v>
      </c>
      <c r="I1287" s="42">
        <f t="shared" si="155"/>
        <v>29.55019125844108</v>
      </c>
      <c r="K1287" s="132">
        <f t="shared" si="159"/>
        <v>-0.0695461300569814</v>
      </c>
    </row>
    <row r="1288" spans="1:11" ht="12.75">
      <c r="A1288" s="27">
        <f t="shared" si="158"/>
        <v>126200000</v>
      </c>
      <c r="B1288" s="27">
        <f t="shared" si="156"/>
        <v>132578140</v>
      </c>
      <c r="C1288" s="28">
        <f t="shared" si="152"/>
        <v>-0.6797026889369906</v>
      </c>
      <c r="D1288" s="27">
        <f t="shared" si="153"/>
        <v>58923.65981775855</v>
      </c>
      <c r="E1288" s="29">
        <f t="shared" si="157"/>
        <v>2E-06</v>
      </c>
      <c r="F1288" s="61">
        <v>1</v>
      </c>
      <c r="G1288" s="27">
        <f t="shared" si="154"/>
        <v>260</v>
      </c>
      <c r="H1288" s="30">
        <v>0</v>
      </c>
      <c r="I1288" s="42">
        <f t="shared" si="155"/>
        <v>29.461829908879277</v>
      </c>
      <c r="K1288" s="132">
        <f t="shared" si="159"/>
        <v>-0.06960391534594021</v>
      </c>
    </row>
    <row r="1289" spans="1:11" ht="12.75">
      <c r="A1289" s="27">
        <f t="shared" si="158"/>
        <v>126300000</v>
      </c>
      <c r="B1289" s="27">
        <f t="shared" si="156"/>
        <v>132678140</v>
      </c>
      <c r="C1289" s="28">
        <f t="shared" si="152"/>
        <v>-0.6802669017317091</v>
      </c>
      <c r="D1289" s="27">
        <f t="shared" si="153"/>
        <v>58746.7904233083</v>
      </c>
      <c r="E1289" s="29">
        <f t="shared" si="157"/>
        <v>2E-06</v>
      </c>
      <c r="F1289" s="61">
        <v>1</v>
      </c>
      <c r="G1289" s="27">
        <f t="shared" si="154"/>
        <v>260</v>
      </c>
      <c r="H1289" s="30">
        <v>0</v>
      </c>
      <c r="I1289" s="42">
        <f t="shared" si="155"/>
        <v>29.373395211654152</v>
      </c>
      <c r="K1289" s="132">
        <f t="shared" si="159"/>
        <v>-0.06966169269512519</v>
      </c>
    </row>
    <row r="1290" spans="1:11" ht="12.75">
      <c r="A1290" s="27">
        <f t="shared" si="158"/>
        <v>126400000</v>
      </c>
      <c r="B1290" s="27">
        <f t="shared" si="156"/>
        <v>132778140</v>
      </c>
      <c r="C1290" s="28">
        <f t="shared" si="152"/>
        <v>-0.6808310372257781</v>
      </c>
      <c r="D1290" s="27">
        <f t="shared" si="153"/>
        <v>58569.774353629604</v>
      </c>
      <c r="E1290" s="29">
        <f t="shared" si="157"/>
        <v>2E-06</v>
      </c>
      <c r="F1290" s="61">
        <v>1</v>
      </c>
      <c r="G1290" s="27">
        <f t="shared" si="154"/>
        <v>260</v>
      </c>
      <c r="H1290" s="30">
        <v>0</v>
      </c>
      <c r="I1290" s="42">
        <f t="shared" si="155"/>
        <v>29.284887176814806</v>
      </c>
      <c r="K1290" s="132">
        <f t="shared" si="159"/>
        <v>-0.06971946212845527</v>
      </c>
    </row>
    <row r="1291" spans="1:11" ht="12.75">
      <c r="A1291" s="27">
        <f t="shared" si="158"/>
        <v>126500000</v>
      </c>
      <c r="B1291" s="27">
        <f t="shared" si="156"/>
        <v>132878140</v>
      </c>
      <c r="C1291" s="28">
        <f t="shared" si="152"/>
        <v>-0.6813950956518938</v>
      </c>
      <c r="D1291" s="27">
        <f t="shared" si="153"/>
        <v>58392.61162876011</v>
      </c>
      <c r="E1291" s="29">
        <f t="shared" si="157"/>
        <v>2E-06</v>
      </c>
      <c r="F1291" s="61">
        <v>1</v>
      </c>
      <c r="G1291" s="27">
        <f t="shared" si="154"/>
        <v>260</v>
      </c>
      <c r="H1291" s="30">
        <v>0</v>
      </c>
      <c r="I1291" s="42">
        <f t="shared" si="155"/>
        <v>29.196305814380057</v>
      </c>
      <c r="K1291" s="132">
        <f t="shared" si="159"/>
        <v>-0.06977722366975934</v>
      </c>
    </row>
    <row r="1292" spans="1:11" ht="12.75">
      <c r="A1292" s="27">
        <f t="shared" si="158"/>
        <v>126600000</v>
      </c>
      <c r="B1292" s="27">
        <f t="shared" si="156"/>
        <v>132978140</v>
      </c>
      <c r="C1292" s="28">
        <f t="shared" si="152"/>
        <v>-0.6819590772418774</v>
      </c>
      <c r="D1292" s="27">
        <f t="shared" si="153"/>
        <v>58215.302268677224</v>
      </c>
      <c r="E1292" s="29">
        <f t="shared" si="157"/>
        <v>2E-06</v>
      </c>
      <c r="F1292" s="61">
        <v>1</v>
      </c>
      <c r="G1292" s="27">
        <f t="shared" si="154"/>
        <v>260</v>
      </c>
      <c r="H1292" s="30">
        <v>0</v>
      </c>
      <c r="I1292" s="42">
        <f t="shared" si="155"/>
        <v>29.10765113433861</v>
      </c>
      <c r="K1292" s="132">
        <f t="shared" si="159"/>
        <v>-0.0698349773427767</v>
      </c>
    </row>
    <row r="1293" spans="1:11" ht="12.75">
      <c r="A1293" s="27">
        <f t="shared" si="158"/>
        <v>126700000</v>
      </c>
      <c r="B1293" s="27">
        <f t="shared" si="156"/>
        <v>133078140</v>
      </c>
      <c r="C1293" s="28">
        <f t="shared" si="152"/>
        <v>-0.6825229822266797</v>
      </c>
      <c r="D1293" s="27">
        <f t="shared" si="153"/>
        <v>58037.84629329829</v>
      </c>
      <c r="E1293" s="29">
        <f t="shared" si="157"/>
        <v>2E-06</v>
      </c>
      <c r="F1293" s="61">
        <v>1</v>
      </c>
      <c r="G1293" s="27">
        <f t="shared" si="154"/>
        <v>260</v>
      </c>
      <c r="H1293" s="30">
        <v>0</v>
      </c>
      <c r="I1293" s="42">
        <f t="shared" si="155"/>
        <v>29.018923146649144</v>
      </c>
      <c r="K1293" s="132">
        <f t="shared" si="159"/>
        <v>-0.06989272317115751</v>
      </c>
    </row>
    <row r="1294" spans="1:11" ht="12.75">
      <c r="A1294" s="27">
        <f t="shared" si="158"/>
        <v>126800000</v>
      </c>
      <c r="B1294" s="27">
        <f t="shared" si="156"/>
        <v>133178140</v>
      </c>
      <c r="C1294" s="28">
        <f t="shared" si="152"/>
        <v>-0.6830868108363838</v>
      </c>
      <c r="D1294" s="27">
        <f t="shared" si="153"/>
        <v>57860.24372248083</v>
      </c>
      <c r="E1294" s="29">
        <f t="shared" si="157"/>
        <v>2E-06</v>
      </c>
      <c r="F1294" s="61">
        <v>1</v>
      </c>
      <c r="G1294" s="27">
        <f t="shared" si="154"/>
        <v>260</v>
      </c>
      <c r="H1294" s="30">
        <v>0</v>
      </c>
      <c r="I1294" s="42">
        <f t="shared" si="155"/>
        <v>28.93012186124042</v>
      </c>
      <c r="K1294" s="132">
        <f t="shared" si="159"/>
        <v>-0.06995046117846308</v>
      </c>
    </row>
    <row r="1295" spans="1:11" ht="12.75">
      <c r="A1295" s="27">
        <f t="shared" si="158"/>
        <v>126900000</v>
      </c>
      <c r="B1295" s="27">
        <f t="shared" si="156"/>
        <v>133278140</v>
      </c>
      <c r="C1295" s="28">
        <f t="shared" si="152"/>
        <v>-0.6836505633002097</v>
      </c>
      <c r="D1295" s="27">
        <f t="shared" si="153"/>
        <v>57682.49457602278</v>
      </c>
      <c r="E1295" s="29">
        <f t="shared" si="157"/>
        <v>2E-06</v>
      </c>
      <c r="F1295" s="61">
        <v>1</v>
      </c>
      <c r="G1295" s="27">
        <f t="shared" si="154"/>
        <v>260</v>
      </c>
      <c r="H1295" s="30">
        <v>0</v>
      </c>
      <c r="I1295" s="42">
        <f t="shared" si="155"/>
        <v>28.84124728801139</v>
      </c>
      <c r="K1295" s="132">
        <f t="shared" si="159"/>
        <v>-0.07000819138816634</v>
      </c>
    </row>
    <row r="1296" spans="1:11" ht="12.75">
      <c r="A1296" s="27">
        <f t="shared" si="158"/>
        <v>127000000</v>
      </c>
      <c r="B1296" s="27">
        <f t="shared" si="156"/>
        <v>133378140</v>
      </c>
      <c r="C1296" s="28">
        <f t="shared" si="152"/>
        <v>-0.6842142398465181</v>
      </c>
      <c r="D1296" s="27">
        <f t="shared" si="153"/>
        <v>57504.59887366268</v>
      </c>
      <c r="E1296" s="29">
        <f t="shared" si="157"/>
        <v>2E-06</v>
      </c>
      <c r="F1296" s="61">
        <v>1</v>
      </c>
      <c r="G1296" s="27">
        <f t="shared" si="154"/>
        <v>260</v>
      </c>
      <c r="H1296" s="30">
        <v>0</v>
      </c>
      <c r="I1296" s="42">
        <f t="shared" si="155"/>
        <v>28.75229943683134</v>
      </c>
      <c r="K1296" s="132">
        <f t="shared" si="159"/>
        <v>-0.07006591382365222</v>
      </c>
    </row>
    <row r="1297" spans="1:11" ht="12.75">
      <c r="A1297" s="27">
        <f t="shared" si="158"/>
        <v>127100000</v>
      </c>
      <c r="B1297" s="27">
        <f t="shared" si="156"/>
        <v>133478140</v>
      </c>
      <c r="C1297" s="28">
        <f t="shared" si="152"/>
        <v>-0.6847778407028149</v>
      </c>
      <c r="D1297" s="27">
        <f t="shared" si="153"/>
        <v>57326.55663507995</v>
      </c>
      <c r="E1297" s="29">
        <f t="shared" si="157"/>
        <v>2E-06</v>
      </c>
      <c r="F1297" s="61">
        <v>1</v>
      </c>
      <c r="G1297" s="27">
        <f t="shared" si="154"/>
        <v>260</v>
      </c>
      <c r="H1297" s="30">
        <v>0</v>
      </c>
      <c r="I1297" s="42">
        <f t="shared" si="155"/>
        <v>28.663278317539973</v>
      </c>
      <c r="K1297" s="132">
        <f t="shared" si="159"/>
        <v>-0.07012362850821811</v>
      </c>
    </row>
    <row r="1298" spans="1:11" ht="12.75">
      <c r="A1298" s="27">
        <f t="shared" si="158"/>
        <v>127200000</v>
      </c>
      <c r="B1298" s="27">
        <f t="shared" si="156"/>
        <v>133578140</v>
      </c>
      <c r="C1298" s="28">
        <f t="shared" si="152"/>
        <v>-0.6853413660957536</v>
      </c>
      <c r="D1298" s="27">
        <f t="shared" si="153"/>
        <v>57148.36787989505</v>
      </c>
      <c r="E1298" s="29">
        <f t="shared" si="157"/>
        <v>2E-06</v>
      </c>
      <c r="F1298" s="61">
        <v>1</v>
      </c>
      <c r="G1298" s="27">
        <f t="shared" si="154"/>
        <v>260</v>
      </c>
      <c r="H1298" s="30">
        <v>0</v>
      </c>
      <c r="I1298" s="42">
        <f t="shared" si="155"/>
        <v>28.574183939947524</v>
      </c>
      <c r="K1298" s="132">
        <f t="shared" si="159"/>
        <v>-0.0701813354650741</v>
      </c>
    </row>
    <row r="1299" spans="1:11" ht="12.75">
      <c r="A1299" s="27">
        <f t="shared" si="158"/>
        <v>127300000</v>
      </c>
      <c r="B1299" s="27">
        <f t="shared" si="156"/>
        <v>133678140</v>
      </c>
      <c r="C1299" s="28">
        <f t="shared" si="152"/>
        <v>-0.6859048162511403</v>
      </c>
      <c r="D1299" s="27">
        <f t="shared" si="153"/>
        <v>56970.03262766975</v>
      </c>
      <c r="E1299" s="29">
        <f t="shared" si="157"/>
        <v>2E-06</v>
      </c>
      <c r="F1299" s="61">
        <v>1</v>
      </c>
      <c r="G1299" s="27">
        <f t="shared" si="154"/>
        <v>260</v>
      </c>
      <c r="H1299" s="30">
        <v>0</v>
      </c>
      <c r="I1299" s="42">
        <f t="shared" si="155"/>
        <v>28.485016313834876</v>
      </c>
      <c r="K1299" s="132">
        <f t="shared" si="159"/>
        <v>-0.07023903471734355</v>
      </c>
    </row>
    <row r="1300" spans="1:11" ht="12.75">
      <c r="A1300" s="27">
        <f t="shared" si="158"/>
        <v>127400000</v>
      </c>
      <c r="B1300" s="27">
        <f t="shared" si="156"/>
        <v>133778140</v>
      </c>
      <c r="C1300" s="28">
        <f t="shared" si="152"/>
        <v>-0.6864681913939371</v>
      </c>
      <c r="D1300" s="27">
        <f t="shared" si="153"/>
        <v>56791.55089790733</v>
      </c>
      <c r="E1300" s="29">
        <f t="shared" si="157"/>
        <v>2E-06</v>
      </c>
      <c r="F1300" s="61">
        <v>1</v>
      </c>
      <c r="G1300" s="27">
        <f t="shared" si="154"/>
        <v>260</v>
      </c>
      <c r="H1300" s="30">
        <v>0</v>
      </c>
      <c r="I1300" s="42">
        <f t="shared" si="155"/>
        <v>28.395775448953668</v>
      </c>
      <c r="K1300" s="132">
        <f t="shared" si="159"/>
        <v>-0.07029672628806333</v>
      </c>
    </row>
    <row r="1301" spans="1:11" ht="12.75">
      <c r="A1301" s="27">
        <f t="shared" si="158"/>
        <v>127500000</v>
      </c>
      <c r="B1301" s="27">
        <f t="shared" si="156"/>
        <v>133878140</v>
      </c>
      <c r="C1301" s="28">
        <f t="shared" si="152"/>
        <v>-0.6870314917482662</v>
      </c>
      <c r="D1301" s="27">
        <f t="shared" si="153"/>
        <v>56612.92271005278</v>
      </c>
      <c r="E1301" s="29">
        <f t="shared" si="157"/>
        <v>2E-06</v>
      </c>
      <c r="F1301" s="61">
        <v>1</v>
      </c>
      <c r="G1301" s="27">
        <f t="shared" si="154"/>
        <v>260</v>
      </c>
      <c r="H1301" s="30">
        <v>0</v>
      </c>
      <c r="I1301" s="42">
        <f t="shared" si="155"/>
        <v>28.30646135502639</v>
      </c>
      <c r="K1301" s="132">
        <f t="shared" si="159"/>
        <v>-0.07035441020018435</v>
      </c>
    </row>
    <row r="1302" spans="1:11" ht="12.75">
      <c r="A1302" s="27">
        <f t="shared" si="158"/>
        <v>127600000</v>
      </c>
      <c r="B1302" s="27">
        <f t="shared" si="156"/>
        <v>133978140</v>
      </c>
      <c r="C1302" s="28">
        <f t="shared" si="152"/>
        <v>-0.6875947175374129</v>
      </c>
      <c r="D1302" s="27">
        <f t="shared" si="153"/>
        <v>56434.14808349305</v>
      </c>
      <c r="E1302" s="29">
        <f t="shared" si="157"/>
        <v>2E-06</v>
      </c>
      <c r="F1302" s="61">
        <v>1</v>
      </c>
      <c r="G1302" s="27">
        <f t="shared" si="154"/>
        <v>260</v>
      </c>
      <c r="H1302" s="30">
        <v>0</v>
      </c>
      <c r="I1302" s="42">
        <f t="shared" si="155"/>
        <v>28.217074041746525</v>
      </c>
      <c r="K1302" s="132">
        <f t="shared" si="159"/>
        <v>-0.07041208647657178</v>
      </c>
    </row>
    <row r="1303" spans="1:11" ht="12.75">
      <c r="A1303" s="27">
        <f t="shared" si="158"/>
        <v>127700000</v>
      </c>
      <c r="B1303" s="27">
        <f t="shared" si="156"/>
        <v>134078140</v>
      </c>
      <c r="C1303" s="28">
        <f t="shared" si="152"/>
        <v>-0.6881578689838299</v>
      </c>
      <c r="D1303" s="27">
        <f t="shared" si="153"/>
        <v>56255.227037557255</v>
      </c>
      <c r="E1303" s="29">
        <f t="shared" si="157"/>
        <v>2E-06</v>
      </c>
      <c r="F1303" s="61">
        <v>1</v>
      </c>
      <c r="G1303" s="27">
        <f t="shared" si="154"/>
        <v>260</v>
      </c>
      <c r="H1303" s="30">
        <v>0</v>
      </c>
      <c r="I1303" s="42">
        <f t="shared" si="155"/>
        <v>28.12761351877863</v>
      </c>
      <c r="K1303" s="132">
        <f t="shared" si="159"/>
        <v>-0.07046975514000559</v>
      </c>
    </row>
    <row r="1304" spans="1:11" ht="12.75">
      <c r="A1304" s="27">
        <f t="shared" si="158"/>
        <v>127800000</v>
      </c>
      <c r="B1304" s="27">
        <f t="shared" si="156"/>
        <v>134178140</v>
      </c>
      <c r="C1304" s="28">
        <f t="shared" si="152"/>
        <v>-0.6887209463091415</v>
      </c>
      <c r="D1304" s="27">
        <f t="shared" si="153"/>
        <v>56076.15959151688</v>
      </c>
      <c r="E1304" s="29">
        <f t="shared" si="157"/>
        <v>2E-06</v>
      </c>
      <c r="F1304" s="61">
        <v>1</v>
      </c>
      <c r="G1304" s="27">
        <f t="shared" si="154"/>
        <v>260</v>
      </c>
      <c r="H1304" s="30">
        <v>0</v>
      </c>
      <c r="I1304" s="42">
        <f t="shared" si="155"/>
        <v>28.038079795758442</v>
      </c>
      <c r="K1304" s="132">
        <f t="shared" si="159"/>
        <v>-0.07052741621318083</v>
      </c>
    </row>
    <row r="1305" spans="1:11" ht="12.75">
      <c r="A1305" s="27">
        <f t="shared" si="158"/>
        <v>127900000</v>
      </c>
      <c r="B1305" s="27">
        <f t="shared" si="156"/>
        <v>134278140</v>
      </c>
      <c r="C1305" s="28">
        <f t="shared" si="152"/>
        <v>-0.6892839497341462</v>
      </c>
      <c r="D1305" s="27">
        <f t="shared" si="153"/>
        <v>55896.945764586</v>
      </c>
      <c r="E1305" s="29">
        <f t="shared" si="157"/>
        <v>2E-06</v>
      </c>
      <c r="F1305" s="61">
        <v>1</v>
      </c>
      <c r="G1305" s="27">
        <f t="shared" si="154"/>
        <v>260</v>
      </c>
      <c r="H1305" s="30">
        <v>0</v>
      </c>
      <c r="I1305" s="42">
        <f t="shared" si="155"/>
        <v>27.948472882293004</v>
      </c>
      <c r="K1305" s="132">
        <f t="shared" si="159"/>
        <v>-0.07058506971870807</v>
      </c>
    </row>
    <row r="1306" spans="1:11" ht="12.75">
      <c r="A1306" s="27">
        <f t="shared" si="158"/>
        <v>128000000</v>
      </c>
      <c r="B1306" s="27">
        <f t="shared" si="156"/>
        <v>134378140</v>
      </c>
      <c r="C1306" s="28">
        <f aca="true" t="shared" si="160" ref="C1306:C1369">$B$3*$B$4/($B1306-0.5*$B$9)^2-$B$8*($B1306-0.5*$B$9)</f>
        <v>-0.6898468794788211</v>
      </c>
      <c r="D1306" s="27">
        <f aca="true" t="shared" si="161" ref="D1306:D1369">(G1306+H1306)*C1306+D1305</f>
        <v>55717.58557592151</v>
      </c>
      <c r="E1306" s="29">
        <f t="shared" si="157"/>
        <v>2E-06</v>
      </c>
      <c r="F1306" s="61">
        <v>1</v>
      </c>
      <c r="G1306" s="27">
        <f aca="true" t="shared" si="162" ref="G1306:G1369">E1306*$B$6*$B$9</f>
        <v>260</v>
      </c>
      <c r="H1306" s="30">
        <v>0</v>
      </c>
      <c r="I1306" s="42">
        <f aca="true" t="shared" si="163" ref="I1306:I1369">D1306/E1306/1000000000</f>
        <v>27.85879278796076</v>
      </c>
      <c r="K1306" s="132">
        <f t="shared" si="159"/>
        <v>-0.07064271567911369</v>
      </c>
    </row>
    <row r="1307" spans="1:11" ht="12.75">
      <c r="A1307" s="27">
        <f t="shared" si="158"/>
        <v>128100000</v>
      </c>
      <c r="B1307" s="27">
        <f aca="true" t="shared" si="164" ref="B1307:B1370">$B$5+A1307</f>
        <v>134478140</v>
      </c>
      <c r="C1307" s="28">
        <f t="shared" si="160"/>
        <v>-0.6904097357623252</v>
      </c>
      <c r="D1307" s="27">
        <f t="shared" si="161"/>
        <v>55538.07904462331</v>
      </c>
      <c r="E1307" s="29">
        <f aca="true" t="shared" si="165" ref="E1307:E1370">F1307*$D$13/1000000</f>
        <v>2E-06</v>
      </c>
      <c r="F1307" s="61">
        <v>1</v>
      </c>
      <c r="G1307" s="27">
        <f t="shared" si="162"/>
        <v>260</v>
      </c>
      <c r="H1307" s="30">
        <v>0</v>
      </c>
      <c r="I1307" s="42">
        <f t="shared" si="163"/>
        <v>27.769039522311658</v>
      </c>
      <c r="K1307" s="132">
        <f t="shared" si="159"/>
        <v>-0.07070035411684038</v>
      </c>
    </row>
    <row r="1308" spans="1:11" ht="12.75">
      <c r="A1308" s="27">
        <f aca="true" t="shared" si="166" ref="A1308:A1371">A1307+100000</f>
        <v>128200000</v>
      </c>
      <c r="B1308" s="27">
        <f t="shared" si="164"/>
        <v>134578140</v>
      </c>
      <c r="C1308" s="28">
        <f t="shared" si="160"/>
        <v>-0.690972518803004</v>
      </c>
      <c r="D1308" s="27">
        <f t="shared" si="161"/>
        <v>55358.42618973453</v>
      </c>
      <c r="E1308" s="29">
        <f t="shared" si="165"/>
        <v>2E-06</v>
      </c>
      <c r="F1308" s="61">
        <v>1</v>
      </c>
      <c r="G1308" s="27">
        <f t="shared" si="162"/>
        <v>260</v>
      </c>
      <c r="H1308" s="30">
        <v>0</v>
      </c>
      <c r="I1308" s="42">
        <f t="shared" si="163"/>
        <v>27.679213094867265</v>
      </c>
      <c r="K1308" s="132">
        <f aca="true" t="shared" si="167" ref="K1308:K1371">C1308/$C$26</f>
        <v>-0.07075798505424744</v>
      </c>
    </row>
    <row r="1309" spans="1:11" ht="12.75">
      <c r="A1309" s="27">
        <f t="shared" si="166"/>
        <v>128300000</v>
      </c>
      <c r="B1309" s="27">
        <f t="shared" si="164"/>
        <v>134678140</v>
      </c>
      <c r="C1309" s="28">
        <f t="shared" si="160"/>
        <v>-0.6915352288183915</v>
      </c>
      <c r="D1309" s="27">
        <f t="shared" si="161"/>
        <v>55178.62703024175</v>
      </c>
      <c r="E1309" s="29">
        <f t="shared" si="165"/>
        <v>2E-06</v>
      </c>
      <c r="F1309" s="61">
        <v>1</v>
      </c>
      <c r="G1309" s="27">
        <f t="shared" si="162"/>
        <v>260</v>
      </c>
      <c r="H1309" s="30">
        <v>0</v>
      </c>
      <c r="I1309" s="42">
        <f t="shared" si="163"/>
        <v>27.589313515120875</v>
      </c>
      <c r="K1309" s="132">
        <f t="shared" si="167"/>
        <v>-0.0708156085136111</v>
      </c>
    </row>
    <row r="1310" spans="1:11" ht="12.75">
      <c r="A1310" s="27">
        <f t="shared" si="166"/>
        <v>128400000</v>
      </c>
      <c r="B1310" s="27">
        <f t="shared" si="164"/>
        <v>134778140</v>
      </c>
      <c r="C1310" s="28">
        <f t="shared" si="160"/>
        <v>-0.6920978660252152</v>
      </c>
      <c r="D1310" s="27">
        <f t="shared" si="161"/>
        <v>54998.68158507519</v>
      </c>
      <c r="E1310" s="29">
        <f t="shared" si="165"/>
        <v>2E-06</v>
      </c>
      <c r="F1310" s="61">
        <v>1</v>
      </c>
      <c r="G1310" s="27">
        <f t="shared" si="162"/>
        <v>260</v>
      </c>
      <c r="H1310" s="30">
        <v>0</v>
      </c>
      <c r="I1310" s="42">
        <f t="shared" si="163"/>
        <v>27.499340792537595</v>
      </c>
      <c r="K1310" s="132">
        <f t="shared" si="167"/>
        <v>-0.07087322451712505</v>
      </c>
    </row>
    <row r="1311" spans="1:11" ht="12.75">
      <c r="A1311" s="27">
        <f t="shared" si="166"/>
        <v>128500000</v>
      </c>
      <c r="B1311" s="27">
        <f t="shared" si="164"/>
        <v>134878140</v>
      </c>
      <c r="C1311" s="28">
        <f t="shared" si="160"/>
        <v>-0.6926604306393989</v>
      </c>
      <c r="D1311" s="27">
        <f t="shared" si="161"/>
        <v>54818.58987310895</v>
      </c>
      <c r="E1311" s="29">
        <f t="shared" si="165"/>
        <v>2E-06</v>
      </c>
      <c r="F1311" s="61">
        <v>1</v>
      </c>
      <c r="G1311" s="27">
        <f t="shared" si="162"/>
        <v>260</v>
      </c>
      <c r="H1311" s="30">
        <v>0</v>
      </c>
      <c r="I1311" s="42">
        <f t="shared" si="163"/>
        <v>27.409294936554474</v>
      </c>
      <c r="K1311" s="132">
        <f t="shared" si="167"/>
        <v>-0.07093083308690061</v>
      </c>
    </row>
    <row r="1312" spans="1:11" ht="12.75">
      <c r="A1312" s="27">
        <f t="shared" si="166"/>
        <v>128600000</v>
      </c>
      <c r="B1312" s="27">
        <f t="shared" si="164"/>
        <v>134978140</v>
      </c>
      <c r="C1312" s="28">
        <f t="shared" si="160"/>
        <v>-0.6932229228760667</v>
      </c>
      <c r="D1312" s="27">
        <f t="shared" si="161"/>
        <v>54638.35191316117</v>
      </c>
      <c r="E1312" s="29">
        <f t="shared" si="165"/>
        <v>2E-06</v>
      </c>
      <c r="F1312" s="61">
        <v>1</v>
      </c>
      <c r="G1312" s="27">
        <f t="shared" si="162"/>
        <v>260</v>
      </c>
      <c r="H1312" s="30">
        <v>0</v>
      </c>
      <c r="I1312" s="42">
        <f t="shared" si="163"/>
        <v>27.319175956580587</v>
      </c>
      <c r="K1312" s="132">
        <f t="shared" si="167"/>
        <v>-0.07098843424496724</v>
      </c>
    </row>
    <row r="1313" spans="1:11" ht="12.75">
      <c r="A1313" s="27">
        <f t="shared" si="166"/>
        <v>128700000</v>
      </c>
      <c r="B1313" s="27">
        <f t="shared" si="164"/>
        <v>135078140</v>
      </c>
      <c r="C1313" s="28">
        <f t="shared" si="160"/>
        <v>-0.6937853429495465</v>
      </c>
      <c r="D1313" s="27">
        <f t="shared" si="161"/>
        <v>54457.96772399428</v>
      </c>
      <c r="E1313" s="29">
        <f t="shared" si="165"/>
        <v>2E-06</v>
      </c>
      <c r="F1313" s="61">
        <v>1</v>
      </c>
      <c r="G1313" s="27">
        <f t="shared" si="162"/>
        <v>260</v>
      </c>
      <c r="H1313" s="30">
        <v>0</v>
      </c>
      <c r="I1313" s="42">
        <f t="shared" si="163"/>
        <v>27.228983861997143</v>
      </c>
      <c r="K1313" s="132">
        <f t="shared" si="167"/>
        <v>-0.07104602801327288</v>
      </c>
    </row>
    <row r="1314" spans="1:11" ht="12.75">
      <c r="A1314" s="27">
        <f t="shared" si="166"/>
        <v>128800000</v>
      </c>
      <c r="B1314" s="27">
        <f t="shared" si="164"/>
        <v>135178140</v>
      </c>
      <c r="C1314" s="28">
        <f t="shared" si="160"/>
        <v>-0.6943476910733732</v>
      </c>
      <c r="D1314" s="27">
        <f t="shared" si="161"/>
        <v>54277.43732431521</v>
      </c>
      <c r="E1314" s="29">
        <f t="shared" si="165"/>
        <v>2E-06</v>
      </c>
      <c r="F1314" s="61">
        <v>1</v>
      </c>
      <c r="G1314" s="27">
        <f t="shared" si="162"/>
        <v>260</v>
      </c>
      <c r="H1314" s="30">
        <v>0</v>
      </c>
      <c r="I1314" s="42">
        <f t="shared" si="163"/>
        <v>27.138718662157604</v>
      </c>
      <c r="K1314" s="132">
        <f t="shared" si="167"/>
        <v>-0.07110361441368421</v>
      </c>
    </row>
    <row r="1315" spans="1:11" ht="12.75">
      <c r="A1315" s="27">
        <f t="shared" si="166"/>
        <v>128900000</v>
      </c>
      <c r="B1315" s="27">
        <f t="shared" si="164"/>
        <v>135278140</v>
      </c>
      <c r="C1315" s="28">
        <f t="shared" si="160"/>
        <v>-0.6949099674602929</v>
      </c>
      <c r="D1315" s="27">
        <f t="shared" si="161"/>
        <v>54096.76073277553</v>
      </c>
      <c r="E1315" s="29">
        <f t="shared" si="165"/>
        <v>2E-06</v>
      </c>
      <c r="F1315" s="61">
        <v>1</v>
      </c>
      <c r="G1315" s="27">
        <f t="shared" si="162"/>
        <v>260</v>
      </c>
      <c r="H1315" s="30">
        <v>0</v>
      </c>
      <c r="I1315" s="42">
        <f t="shared" si="163"/>
        <v>27.048380366387768</v>
      </c>
      <c r="K1315" s="132">
        <f t="shared" si="167"/>
        <v>-0.07116119346798717</v>
      </c>
    </row>
    <row r="1316" spans="1:11" ht="12.75">
      <c r="A1316" s="27">
        <f t="shared" si="166"/>
        <v>129000000</v>
      </c>
      <c r="B1316" s="27">
        <f t="shared" si="164"/>
        <v>135378140</v>
      </c>
      <c r="C1316" s="28">
        <f t="shared" si="160"/>
        <v>-0.6954721723222653</v>
      </c>
      <c r="D1316" s="27">
        <f t="shared" si="161"/>
        <v>53915.937967971746</v>
      </c>
      <c r="E1316" s="29">
        <f t="shared" si="165"/>
        <v>2E-06</v>
      </c>
      <c r="F1316" s="61">
        <v>1</v>
      </c>
      <c r="G1316" s="27">
        <f t="shared" si="162"/>
        <v>260</v>
      </c>
      <c r="H1316" s="30">
        <v>0</v>
      </c>
      <c r="I1316" s="42">
        <f t="shared" si="163"/>
        <v>26.957968983985875</v>
      </c>
      <c r="K1316" s="132">
        <f t="shared" si="167"/>
        <v>-0.07121876519788721</v>
      </c>
    </row>
    <row r="1317" spans="1:11" ht="12.75">
      <c r="A1317" s="27">
        <f t="shared" si="166"/>
        <v>129100000</v>
      </c>
      <c r="B1317" s="27">
        <f t="shared" si="164"/>
        <v>135478140</v>
      </c>
      <c r="C1317" s="28">
        <f t="shared" si="160"/>
        <v>-0.6960343058704683</v>
      </c>
      <c r="D1317" s="27">
        <f t="shared" si="161"/>
        <v>53734.969048445426</v>
      </c>
      <c r="E1317" s="29">
        <f t="shared" si="165"/>
        <v>2E-06</v>
      </c>
      <c r="F1317" s="61">
        <v>1</v>
      </c>
      <c r="G1317" s="27">
        <f t="shared" si="162"/>
        <v>260</v>
      </c>
      <c r="H1317" s="30">
        <v>0</v>
      </c>
      <c r="I1317" s="42">
        <f t="shared" si="163"/>
        <v>26.867484524222714</v>
      </c>
      <c r="K1317" s="132">
        <f t="shared" si="167"/>
        <v>-0.07127632962500964</v>
      </c>
    </row>
    <row r="1318" spans="1:11" ht="12.75">
      <c r="A1318" s="27">
        <f t="shared" si="166"/>
        <v>129200000</v>
      </c>
      <c r="B1318" s="27">
        <f t="shared" si="164"/>
        <v>135578140</v>
      </c>
      <c r="C1318" s="28">
        <f t="shared" si="160"/>
        <v>-0.6965963683153009</v>
      </c>
      <c r="D1318" s="27">
        <f t="shared" si="161"/>
        <v>53553.85399268345</v>
      </c>
      <c r="E1318" s="29">
        <f t="shared" si="165"/>
        <v>2E-06</v>
      </c>
      <c r="F1318" s="61">
        <v>1</v>
      </c>
      <c r="G1318" s="27">
        <f t="shared" si="162"/>
        <v>260</v>
      </c>
      <c r="H1318" s="30">
        <v>0</v>
      </c>
      <c r="I1318" s="42">
        <f t="shared" si="163"/>
        <v>26.776926996341725</v>
      </c>
      <c r="K1318" s="132">
        <f t="shared" si="167"/>
        <v>-0.07133388677090007</v>
      </c>
    </row>
    <row r="1319" spans="1:11" ht="12.75">
      <c r="A1319" s="27">
        <f t="shared" si="166"/>
        <v>129300000</v>
      </c>
      <c r="B1319" s="27">
        <f t="shared" si="164"/>
        <v>135678140</v>
      </c>
      <c r="C1319" s="28">
        <f t="shared" si="160"/>
        <v>-0.6971583598663866</v>
      </c>
      <c r="D1319" s="27">
        <f t="shared" si="161"/>
        <v>53372.59281911819</v>
      </c>
      <c r="E1319" s="29">
        <f t="shared" si="165"/>
        <v>2E-06</v>
      </c>
      <c r="F1319" s="61">
        <v>1</v>
      </c>
      <c r="G1319" s="27">
        <f t="shared" si="162"/>
        <v>260</v>
      </c>
      <c r="H1319" s="30">
        <v>0</v>
      </c>
      <c r="I1319" s="42">
        <f t="shared" si="163"/>
        <v>26.686296409559095</v>
      </c>
      <c r="K1319" s="132">
        <f t="shared" si="167"/>
        <v>-0.07139143665702466</v>
      </c>
    </row>
    <row r="1320" spans="1:11" ht="12.75">
      <c r="A1320" s="27">
        <f t="shared" si="166"/>
        <v>129400000</v>
      </c>
      <c r="B1320" s="27">
        <f t="shared" si="164"/>
        <v>135778140</v>
      </c>
      <c r="C1320" s="28">
        <f t="shared" si="160"/>
        <v>-0.6977202807325773</v>
      </c>
      <c r="D1320" s="27">
        <f t="shared" si="161"/>
        <v>53191.185546127715</v>
      </c>
      <c r="E1320" s="29">
        <f t="shared" si="165"/>
        <v>2E-06</v>
      </c>
      <c r="F1320" s="61">
        <v>1</v>
      </c>
      <c r="G1320" s="27">
        <f t="shared" si="162"/>
        <v>260</v>
      </c>
      <c r="H1320" s="30">
        <v>0</v>
      </c>
      <c r="I1320" s="42">
        <f t="shared" si="163"/>
        <v>26.595592773063856</v>
      </c>
      <c r="K1320" s="132">
        <f t="shared" si="167"/>
        <v>-0.07144897930477057</v>
      </c>
    </row>
    <row r="1321" spans="1:11" ht="12.75">
      <c r="A1321" s="27">
        <f t="shared" si="166"/>
        <v>129500000</v>
      </c>
      <c r="B1321" s="27">
        <f t="shared" si="164"/>
        <v>135878140</v>
      </c>
      <c r="C1321" s="28">
        <f t="shared" si="160"/>
        <v>-0.6982821311219559</v>
      </c>
      <c r="D1321" s="27">
        <f t="shared" si="161"/>
        <v>53009.632192036006</v>
      </c>
      <c r="E1321" s="29">
        <f t="shared" si="165"/>
        <v>2E-06</v>
      </c>
      <c r="F1321" s="61">
        <v>1</v>
      </c>
      <c r="G1321" s="27">
        <f t="shared" si="162"/>
        <v>260</v>
      </c>
      <c r="H1321" s="30">
        <v>0</v>
      </c>
      <c r="I1321" s="42">
        <f t="shared" si="163"/>
        <v>26.504816096018004</v>
      </c>
      <c r="K1321" s="132">
        <f t="shared" si="167"/>
        <v>-0.07150651473544622</v>
      </c>
    </row>
    <row r="1322" spans="1:11" ht="12.75">
      <c r="A1322" s="27">
        <f t="shared" si="166"/>
        <v>129600000</v>
      </c>
      <c r="B1322" s="27">
        <f t="shared" si="164"/>
        <v>135978140</v>
      </c>
      <c r="C1322" s="28">
        <f t="shared" si="160"/>
        <v>-0.6988439112418405</v>
      </c>
      <c r="D1322" s="27">
        <f t="shared" si="161"/>
        <v>52827.93277511313</v>
      </c>
      <c r="E1322" s="29">
        <f t="shared" si="165"/>
        <v>2E-06</v>
      </c>
      <c r="F1322" s="61">
        <v>1</v>
      </c>
      <c r="G1322" s="27">
        <f t="shared" si="162"/>
        <v>260</v>
      </c>
      <c r="H1322" s="30">
        <v>0</v>
      </c>
      <c r="I1322" s="42">
        <f t="shared" si="163"/>
        <v>26.413966387556563</v>
      </c>
      <c r="K1322" s="132">
        <f t="shared" si="167"/>
        <v>-0.07156404297028172</v>
      </c>
    </row>
    <row r="1323" spans="1:11" ht="12.75">
      <c r="A1323" s="27">
        <f t="shared" si="166"/>
        <v>129700000</v>
      </c>
      <c r="B1323" s="27">
        <f t="shared" si="164"/>
        <v>136078140</v>
      </c>
      <c r="C1323" s="28">
        <f t="shared" si="160"/>
        <v>-0.6994056212987875</v>
      </c>
      <c r="D1323" s="27">
        <f t="shared" si="161"/>
        <v>52646.087313575445</v>
      </c>
      <c r="E1323" s="29">
        <f t="shared" si="165"/>
        <v>2E-06</v>
      </c>
      <c r="F1323" s="61">
        <v>1</v>
      </c>
      <c r="G1323" s="27">
        <f t="shared" si="162"/>
        <v>260</v>
      </c>
      <c r="H1323" s="30">
        <v>0</v>
      </c>
      <c r="I1323" s="42">
        <f t="shared" si="163"/>
        <v>26.323043656787725</v>
      </c>
      <c r="K1323" s="132">
        <f t="shared" si="167"/>
        <v>-0.07162156403042913</v>
      </c>
    </row>
    <row r="1324" spans="1:11" ht="12.75">
      <c r="A1324" s="27">
        <f t="shared" si="166"/>
        <v>129800000</v>
      </c>
      <c r="B1324" s="27">
        <f t="shared" si="164"/>
        <v>136178140</v>
      </c>
      <c r="C1324" s="28">
        <f t="shared" si="160"/>
        <v>-0.6999672614985946</v>
      </c>
      <c r="D1324" s="27">
        <f t="shared" si="161"/>
        <v>52464.09582558581</v>
      </c>
      <c r="E1324" s="29">
        <f t="shared" si="165"/>
        <v>2E-06</v>
      </c>
      <c r="F1324" s="61">
        <v>1</v>
      </c>
      <c r="G1324" s="27">
        <f t="shared" si="162"/>
        <v>260</v>
      </c>
      <c r="H1324" s="30">
        <v>0</v>
      </c>
      <c r="I1324" s="42">
        <f t="shared" si="163"/>
        <v>26.232047912792908</v>
      </c>
      <c r="K1324" s="132">
        <f t="shared" si="167"/>
        <v>-0.07167907793696286</v>
      </c>
    </row>
    <row r="1325" spans="1:11" ht="12.75">
      <c r="A1325" s="27">
        <f t="shared" si="166"/>
        <v>129900000</v>
      </c>
      <c r="B1325" s="27">
        <f t="shared" si="164"/>
        <v>136278140</v>
      </c>
      <c r="C1325" s="28">
        <f t="shared" si="160"/>
        <v>-0.7005288320463045</v>
      </c>
      <c r="D1325" s="27">
        <f t="shared" si="161"/>
        <v>52281.95832925377</v>
      </c>
      <c r="E1325" s="29">
        <f t="shared" si="165"/>
        <v>2E-06</v>
      </c>
      <c r="F1325" s="61">
        <v>1</v>
      </c>
      <c r="G1325" s="27">
        <f t="shared" si="162"/>
        <v>260</v>
      </c>
      <c r="H1325" s="30">
        <v>0</v>
      </c>
      <c r="I1325" s="42">
        <f t="shared" si="163"/>
        <v>26.140979164626888</v>
      </c>
      <c r="K1325" s="132">
        <f t="shared" si="167"/>
        <v>-0.07173658471088</v>
      </c>
    </row>
    <row r="1326" spans="1:11" ht="12.75">
      <c r="A1326" s="27">
        <f t="shared" si="166"/>
        <v>130000000</v>
      </c>
      <c r="B1326" s="27">
        <f t="shared" si="164"/>
        <v>136378140</v>
      </c>
      <c r="C1326" s="28">
        <f t="shared" si="160"/>
        <v>-0.7010903331462085</v>
      </c>
      <c r="D1326" s="27">
        <f t="shared" si="161"/>
        <v>52099.67484263576</v>
      </c>
      <c r="E1326" s="29">
        <f t="shared" si="165"/>
        <v>2E-06</v>
      </c>
      <c r="F1326" s="61">
        <v>1</v>
      </c>
      <c r="G1326" s="27">
        <f t="shared" si="162"/>
        <v>260</v>
      </c>
      <c r="H1326" s="30">
        <v>0</v>
      </c>
      <c r="I1326" s="42">
        <f t="shared" si="163"/>
        <v>26.049837421317882</v>
      </c>
      <c r="K1326" s="132">
        <f t="shared" si="167"/>
        <v>-0.0717940843731007</v>
      </c>
    </row>
    <row r="1327" spans="1:11" ht="12.75">
      <c r="A1327" s="27">
        <f t="shared" si="166"/>
        <v>130100000</v>
      </c>
      <c r="B1327" s="27">
        <f t="shared" si="164"/>
        <v>136478140</v>
      </c>
      <c r="C1327" s="28">
        <f t="shared" si="160"/>
        <v>-0.701651765001849</v>
      </c>
      <c r="D1327" s="27">
        <f t="shared" si="161"/>
        <v>51917.24538373528</v>
      </c>
      <c r="E1327" s="29">
        <f t="shared" si="165"/>
        <v>2E-06</v>
      </c>
      <c r="F1327" s="61">
        <v>1</v>
      </c>
      <c r="G1327" s="27">
        <f t="shared" si="162"/>
        <v>260</v>
      </c>
      <c r="H1327" s="30">
        <v>0</v>
      </c>
      <c r="I1327" s="42">
        <f t="shared" si="163"/>
        <v>25.958622691867642</v>
      </c>
      <c r="K1327" s="132">
        <f t="shared" si="167"/>
        <v>-0.07185157694446838</v>
      </c>
    </row>
    <row r="1328" spans="1:11" ht="12.75">
      <c r="A1328" s="27">
        <f t="shared" si="166"/>
        <v>130200000</v>
      </c>
      <c r="B1328" s="27">
        <f t="shared" si="164"/>
        <v>136578140</v>
      </c>
      <c r="C1328" s="28">
        <f t="shared" si="160"/>
        <v>-0.7022131278160236</v>
      </c>
      <c r="D1328" s="27">
        <f t="shared" si="161"/>
        <v>51734.66997050311</v>
      </c>
      <c r="E1328" s="29">
        <f t="shared" si="165"/>
        <v>2E-06</v>
      </c>
      <c r="F1328" s="61">
        <v>1</v>
      </c>
      <c r="G1328" s="27">
        <f t="shared" si="162"/>
        <v>260</v>
      </c>
      <c r="H1328" s="30">
        <v>0</v>
      </c>
      <c r="I1328" s="42">
        <f t="shared" si="163"/>
        <v>25.867334985251556</v>
      </c>
      <c r="K1328" s="132">
        <f t="shared" si="167"/>
        <v>-0.07190906244575024</v>
      </c>
    </row>
    <row r="1329" spans="1:11" ht="12.75">
      <c r="A1329" s="27">
        <f t="shared" si="166"/>
        <v>130300000</v>
      </c>
      <c r="B1329" s="27">
        <f t="shared" si="164"/>
        <v>136678140</v>
      </c>
      <c r="C1329" s="28">
        <f t="shared" si="160"/>
        <v>-0.7027744217907878</v>
      </c>
      <c r="D1329" s="27">
        <f t="shared" si="161"/>
        <v>51551.94862083751</v>
      </c>
      <c r="E1329" s="29">
        <f t="shared" si="165"/>
        <v>2E-06</v>
      </c>
      <c r="F1329" s="61">
        <v>1</v>
      </c>
      <c r="G1329" s="27">
        <f t="shared" si="162"/>
        <v>260</v>
      </c>
      <c r="H1329" s="30">
        <v>0</v>
      </c>
      <c r="I1329" s="42">
        <f t="shared" si="163"/>
        <v>25.775974310418754</v>
      </c>
      <c r="K1329" s="132">
        <f t="shared" si="167"/>
        <v>-0.07196654089763743</v>
      </c>
    </row>
    <row r="1330" spans="1:11" ht="12.75">
      <c r="A1330" s="27">
        <f t="shared" si="166"/>
        <v>130400000</v>
      </c>
      <c r="B1330" s="27">
        <f t="shared" si="164"/>
        <v>136778140</v>
      </c>
      <c r="C1330" s="28">
        <f t="shared" si="160"/>
        <v>-0.7033356471274584</v>
      </c>
      <c r="D1330" s="27">
        <f t="shared" si="161"/>
        <v>51369.08135258437</v>
      </c>
      <c r="E1330" s="29">
        <f t="shared" si="165"/>
        <v>2E-06</v>
      </c>
      <c r="F1330" s="61">
        <v>1</v>
      </c>
      <c r="G1330" s="27">
        <f t="shared" si="162"/>
        <v>260</v>
      </c>
      <c r="H1330" s="30">
        <v>0</v>
      </c>
      <c r="I1330" s="42">
        <f t="shared" si="163"/>
        <v>25.684540676292187</v>
      </c>
      <c r="K1330" s="132">
        <f t="shared" si="167"/>
        <v>-0.07202401232074555</v>
      </c>
    </row>
    <row r="1331" spans="1:11" ht="12.75">
      <c r="A1331" s="27">
        <f t="shared" si="166"/>
        <v>130500000</v>
      </c>
      <c r="B1331" s="27">
        <f t="shared" si="164"/>
        <v>136878140</v>
      </c>
      <c r="C1331" s="28">
        <f t="shared" si="160"/>
        <v>-0.7038968040266174</v>
      </c>
      <c r="D1331" s="27">
        <f t="shared" si="161"/>
        <v>51186.06818353745</v>
      </c>
      <c r="E1331" s="29">
        <f t="shared" si="165"/>
        <v>2E-06</v>
      </c>
      <c r="F1331" s="61">
        <v>1</v>
      </c>
      <c r="G1331" s="27">
        <f t="shared" si="162"/>
        <v>260</v>
      </c>
      <c r="H1331" s="30">
        <v>0</v>
      </c>
      <c r="I1331" s="42">
        <f t="shared" si="163"/>
        <v>25.593034091768725</v>
      </c>
      <c r="K1331" s="132">
        <f t="shared" si="167"/>
        <v>-0.07208147673561484</v>
      </c>
    </row>
    <row r="1332" spans="1:11" ht="12.75">
      <c r="A1332" s="27">
        <f t="shared" si="166"/>
        <v>130600000</v>
      </c>
      <c r="B1332" s="27">
        <f t="shared" si="164"/>
        <v>136978140</v>
      </c>
      <c r="C1332" s="28">
        <f t="shared" si="160"/>
        <v>-0.7044578926881138</v>
      </c>
      <c r="D1332" s="27">
        <f t="shared" si="161"/>
        <v>51002.90913143854</v>
      </c>
      <c r="E1332" s="29">
        <f t="shared" si="165"/>
        <v>2E-06</v>
      </c>
      <c r="F1332" s="61">
        <v>1</v>
      </c>
      <c r="G1332" s="27">
        <f t="shared" si="162"/>
        <v>260</v>
      </c>
      <c r="H1332" s="30">
        <v>0</v>
      </c>
      <c r="I1332" s="42">
        <f t="shared" si="163"/>
        <v>25.501454565719268</v>
      </c>
      <c r="K1332" s="132">
        <f t="shared" si="167"/>
        <v>-0.07213893416271057</v>
      </c>
    </row>
    <row r="1333" spans="1:11" ht="12.75">
      <c r="A1333" s="27">
        <f t="shared" si="166"/>
        <v>130700000</v>
      </c>
      <c r="B1333" s="27">
        <f t="shared" si="164"/>
        <v>137078140</v>
      </c>
      <c r="C1333" s="28">
        <f t="shared" si="160"/>
        <v>-0.7050189133110679</v>
      </c>
      <c r="D1333" s="27">
        <f t="shared" si="161"/>
        <v>50819.60421397766</v>
      </c>
      <c r="E1333" s="29">
        <f t="shared" si="165"/>
        <v>2E-06</v>
      </c>
      <c r="F1333" s="61">
        <v>1</v>
      </c>
      <c r="G1333" s="27">
        <f t="shared" si="162"/>
        <v>260</v>
      </c>
      <c r="H1333" s="30">
        <v>0</v>
      </c>
      <c r="I1333" s="42">
        <f t="shared" si="163"/>
        <v>25.40980210698883</v>
      </c>
      <c r="K1333" s="132">
        <f t="shared" si="167"/>
        <v>-0.07219638462242332</v>
      </c>
    </row>
    <row r="1334" spans="1:11" ht="12.75">
      <c r="A1334" s="27">
        <f t="shared" si="166"/>
        <v>130800000</v>
      </c>
      <c r="B1334" s="27">
        <f t="shared" si="164"/>
        <v>137178140</v>
      </c>
      <c r="C1334" s="28">
        <f t="shared" si="160"/>
        <v>-0.7055798660938749</v>
      </c>
      <c r="D1334" s="27">
        <f t="shared" si="161"/>
        <v>50636.15344879325</v>
      </c>
      <c r="E1334" s="29">
        <f t="shared" si="165"/>
        <v>2E-06</v>
      </c>
      <c r="F1334" s="61">
        <v>1</v>
      </c>
      <c r="G1334" s="27">
        <f t="shared" si="162"/>
        <v>260</v>
      </c>
      <c r="H1334" s="30">
        <v>0</v>
      </c>
      <c r="I1334" s="42">
        <f t="shared" si="163"/>
        <v>25.318076724396626</v>
      </c>
      <c r="K1334" s="132">
        <f t="shared" si="167"/>
        <v>-0.07225382813506946</v>
      </c>
    </row>
    <row r="1335" spans="1:11" ht="12.75">
      <c r="A1335" s="27">
        <f t="shared" si="166"/>
        <v>130900000</v>
      </c>
      <c r="B1335" s="27">
        <f t="shared" si="164"/>
        <v>137278140</v>
      </c>
      <c r="C1335" s="28">
        <f t="shared" si="160"/>
        <v>-0.7061407512342065</v>
      </c>
      <c r="D1335" s="27">
        <f t="shared" si="161"/>
        <v>50452.55685347236</v>
      </c>
      <c r="E1335" s="29">
        <f t="shared" si="165"/>
        <v>2E-06</v>
      </c>
      <c r="F1335" s="61">
        <v>1</v>
      </c>
      <c r="G1335" s="27">
        <f t="shared" si="162"/>
        <v>260</v>
      </c>
      <c r="H1335" s="30">
        <v>0</v>
      </c>
      <c r="I1335" s="42">
        <f t="shared" si="163"/>
        <v>25.22627842673618</v>
      </c>
      <c r="K1335" s="132">
        <f t="shared" si="167"/>
        <v>-0.07231126472089126</v>
      </c>
    </row>
    <row r="1336" spans="1:11" ht="12.75">
      <c r="A1336" s="27">
        <f t="shared" si="166"/>
        <v>131000000</v>
      </c>
      <c r="B1336" s="27">
        <f t="shared" si="164"/>
        <v>137378140</v>
      </c>
      <c r="C1336" s="28">
        <f t="shared" si="160"/>
        <v>-0.7067015689290154</v>
      </c>
      <c r="D1336" s="27">
        <f t="shared" si="161"/>
        <v>50268.814445550815</v>
      </c>
      <c r="E1336" s="29">
        <f t="shared" si="165"/>
        <v>2E-06</v>
      </c>
      <c r="F1336" s="61">
        <v>1</v>
      </c>
      <c r="G1336" s="27">
        <f t="shared" si="162"/>
        <v>260</v>
      </c>
      <c r="H1336" s="30">
        <v>0</v>
      </c>
      <c r="I1336" s="42">
        <f t="shared" si="163"/>
        <v>25.13440722277541</v>
      </c>
      <c r="K1336" s="132">
        <f t="shared" si="167"/>
        <v>-0.07236869440005736</v>
      </c>
    </row>
    <row r="1337" spans="1:11" ht="12.75">
      <c r="A1337" s="27">
        <f t="shared" si="166"/>
        <v>131100000</v>
      </c>
      <c r="B1337" s="27">
        <f t="shared" si="164"/>
        <v>137478140</v>
      </c>
      <c r="C1337" s="28">
        <f t="shared" si="160"/>
        <v>-0.7072623193745379</v>
      </c>
      <c r="D1337" s="27">
        <f t="shared" si="161"/>
        <v>50084.92624251344</v>
      </c>
      <c r="E1337" s="29">
        <f t="shared" si="165"/>
        <v>2E-06</v>
      </c>
      <c r="F1337" s="61">
        <v>1</v>
      </c>
      <c r="G1337" s="27">
        <f t="shared" si="162"/>
        <v>260</v>
      </c>
      <c r="H1337" s="30">
        <v>0</v>
      </c>
      <c r="I1337" s="42">
        <f t="shared" si="163"/>
        <v>25.042463121256716</v>
      </c>
      <c r="K1337" s="132">
        <f t="shared" si="167"/>
        <v>-0.07242611719266302</v>
      </c>
    </row>
    <row r="1338" spans="1:11" ht="12.75">
      <c r="A1338" s="27">
        <f t="shared" si="166"/>
        <v>131200000</v>
      </c>
      <c r="B1338" s="27">
        <f t="shared" si="164"/>
        <v>137578140</v>
      </c>
      <c r="C1338" s="28">
        <f t="shared" si="160"/>
        <v>-0.7078230027662971</v>
      </c>
      <c r="D1338" s="27">
        <f t="shared" si="161"/>
        <v>49900.8922617942</v>
      </c>
      <c r="E1338" s="29">
        <f t="shared" si="165"/>
        <v>2E-06</v>
      </c>
      <c r="F1338" s="61">
        <v>1</v>
      </c>
      <c r="G1338" s="27">
        <f t="shared" si="162"/>
        <v>260</v>
      </c>
      <c r="H1338" s="30">
        <v>0</v>
      </c>
      <c r="I1338" s="42">
        <f t="shared" si="163"/>
        <v>24.950446130897102</v>
      </c>
      <c r="K1338" s="132">
        <f t="shared" si="167"/>
        <v>-0.07248353311873051</v>
      </c>
    </row>
    <row r="1339" spans="1:11" ht="12.75">
      <c r="A1339" s="27">
        <f t="shared" si="166"/>
        <v>131300000</v>
      </c>
      <c r="B1339" s="27">
        <f t="shared" si="164"/>
        <v>137678140</v>
      </c>
      <c r="C1339" s="28">
        <f t="shared" si="160"/>
        <v>-0.7083836192991061</v>
      </c>
      <c r="D1339" s="27">
        <f t="shared" si="161"/>
        <v>49716.71252077643</v>
      </c>
      <c r="E1339" s="29">
        <f t="shared" si="165"/>
        <v>2E-06</v>
      </c>
      <c r="F1339" s="61">
        <v>1</v>
      </c>
      <c r="G1339" s="27">
        <f t="shared" si="162"/>
        <v>260</v>
      </c>
      <c r="H1339" s="30">
        <v>0</v>
      </c>
      <c r="I1339" s="42">
        <f t="shared" si="163"/>
        <v>24.858356260388216</v>
      </c>
      <c r="K1339" s="132">
        <f t="shared" si="167"/>
        <v>-0.07254094219820938</v>
      </c>
    </row>
    <row r="1340" spans="1:11" ht="12.75">
      <c r="A1340" s="27">
        <f t="shared" si="166"/>
        <v>131400000</v>
      </c>
      <c r="B1340" s="27">
        <f t="shared" si="164"/>
        <v>137778140</v>
      </c>
      <c r="C1340" s="28">
        <f t="shared" si="160"/>
        <v>-0.7089441691670709</v>
      </c>
      <c r="D1340" s="27">
        <f t="shared" si="161"/>
        <v>49532.38703679299</v>
      </c>
      <c r="E1340" s="29">
        <f t="shared" si="165"/>
        <v>2E-06</v>
      </c>
      <c r="F1340" s="61">
        <v>1</v>
      </c>
      <c r="G1340" s="27">
        <f t="shared" si="162"/>
        <v>260</v>
      </c>
      <c r="H1340" s="30">
        <v>0</v>
      </c>
      <c r="I1340" s="42">
        <f t="shared" si="163"/>
        <v>24.766193518396495</v>
      </c>
      <c r="K1340" s="132">
        <f t="shared" si="167"/>
        <v>-0.07259834445097671</v>
      </c>
    </row>
    <row r="1341" spans="1:11" ht="12.75">
      <c r="A1341" s="27">
        <f t="shared" si="166"/>
        <v>131500000</v>
      </c>
      <c r="B1341" s="27">
        <f t="shared" si="164"/>
        <v>137878140</v>
      </c>
      <c r="C1341" s="28">
        <f t="shared" si="160"/>
        <v>-0.7095046525635939</v>
      </c>
      <c r="D1341" s="27">
        <f t="shared" si="161"/>
        <v>49347.91582712646</v>
      </c>
      <c r="E1341" s="29">
        <f t="shared" si="165"/>
        <v>2E-06</v>
      </c>
      <c r="F1341" s="61">
        <v>1</v>
      </c>
      <c r="G1341" s="27">
        <f t="shared" si="162"/>
        <v>260</v>
      </c>
      <c r="H1341" s="30">
        <v>0</v>
      </c>
      <c r="I1341" s="42">
        <f t="shared" si="163"/>
        <v>24.673957913563232</v>
      </c>
      <c r="K1341" s="132">
        <f t="shared" si="167"/>
        <v>-0.0726557398968376</v>
      </c>
    </row>
    <row r="1342" spans="1:11" ht="12.75">
      <c r="A1342" s="27">
        <f t="shared" si="166"/>
        <v>131600000</v>
      </c>
      <c r="B1342" s="27">
        <f t="shared" si="164"/>
        <v>137978140</v>
      </c>
      <c r="C1342" s="28">
        <f t="shared" si="160"/>
        <v>-0.7100650696813762</v>
      </c>
      <c r="D1342" s="27">
        <f t="shared" si="161"/>
        <v>49163.2989090093</v>
      </c>
      <c r="E1342" s="29">
        <f t="shared" si="165"/>
        <v>2E-06</v>
      </c>
      <c r="F1342" s="61">
        <v>1</v>
      </c>
      <c r="G1342" s="27">
        <f t="shared" si="162"/>
        <v>260</v>
      </c>
      <c r="H1342" s="30">
        <v>0</v>
      </c>
      <c r="I1342" s="42">
        <f t="shared" si="163"/>
        <v>24.581649454504653</v>
      </c>
      <c r="K1342" s="132">
        <f t="shared" si="167"/>
        <v>-0.07271312855552534</v>
      </c>
    </row>
    <row r="1343" spans="1:11" ht="12.75">
      <c r="A1343" s="27">
        <f t="shared" si="166"/>
        <v>131700000</v>
      </c>
      <c r="B1343" s="27">
        <f t="shared" si="164"/>
        <v>138078140</v>
      </c>
      <c r="C1343" s="28">
        <f t="shared" si="160"/>
        <v>-0.7106254207124214</v>
      </c>
      <c r="D1343" s="27">
        <f t="shared" si="161"/>
        <v>48978.53629962407</v>
      </c>
      <c r="E1343" s="29">
        <f t="shared" si="165"/>
        <v>2E-06</v>
      </c>
      <c r="F1343" s="61">
        <v>1</v>
      </c>
      <c r="G1343" s="27">
        <f t="shared" si="162"/>
        <v>260</v>
      </c>
      <c r="H1343" s="30">
        <v>0</v>
      </c>
      <c r="I1343" s="42">
        <f t="shared" si="163"/>
        <v>24.489268149812037</v>
      </c>
      <c r="K1343" s="132">
        <f t="shared" si="167"/>
        <v>-0.07277051044670173</v>
      </c>
    </row>
    <row r="1344" spans="1:11" ht="12.75">
      <c r="A1344" s="27">
        <f t="shared" si="166"/>
        <v>131800000</v>
      </c>
      <c r="B1344" s="27">
        <f t="shared" si="164"/>
        <v>138178140</v>
      </c>
      <c r="C1344" s="28">
        <f t="shared" si="160"/>
        <v>-0.7111857058480381</v>
      </c>
      <c r="D1344" s="27">
        <f t="shared" si="161"/>
        <v>48793.62801610358</v>
      </c>
      <c r="E1344" s="29">
        <f t="shared" si="165"/>
        <v>2E-06</v>
      </c>
      <c r="F1344" s="61">
        <v>1</v>
      </c>
      <c r="G1344" s="27">
        <f t="shared" si="162"/>
        <v>260</v>
      </c>
      <c r="H1344" s="30">
        <v>0</v>
      </c>
      <c r="I1344" s="42">
        <f t="shared" si="163"/>
        <v>24.39681400805179</v>
      </c>
      <c r="K1344" s="132">
        <f t="shared" si="167"/>
        <v>-0.07282788558995744</v>
      </c>
    </row>
    <row r="1345" spans="1:11" ht="12.75">
      <c r="A1345" s="27">
        <f t="shared" si="166"/>
        <v>131900000</v>
      </c>
      <c r="B1345" s="27">
        <f t="shared" si="164"/>
        <v>138278140</v>
      </c>
      <c r="C1345" s="28">
        <f t="shared" si="160"/>
        <v>-0.7117459252788436</v>
      </c>
      <c r="D1345" s="27">
        <f t="shared" si="161"/>
        <v>48608.57407553108</v>
      </c>
      <c r="E1345" s="29">
        <f t="shared" si="165"/>
        <v>2E-06</v>
      </c>
      <c r="F1345" s="61">
        <v>1</v>
      </c>
      <c r="G1345" s="27">
        <f t="shared" si="162"/>
        <v>260</v>
      </c>
      <c r="H1345" s="30">
        <v>0</v>
      </c>
      <c r="I1345" s="42">
        <f t="shared" si="163"/>
        <v>24.30428703776554</v>
      </c>
      <c r="K1345" s="132">
        <f t="shared" si="167"/>
        <v>-0.07288525400481236</v>
      </c>
    </row>
    <row r="1346" spans="1:11" ht="12.75">
      <c r="A1346" s="27">
        <f t="shared" si="166"/>
        <v>132000000</v>
      </c>
      <c r="B1346" s="27">
        <f t="shared" si="164"/>
        <v>138378140</v>
      </c>
      <c r="C1346" s="28">
        <f t="shared" si="160"/>
        <v>-0.7123060791947662</v>
      </c>
      <c r="D1346" s="27">
        <f t="shared" si="161"/>
        <v>48423.37449494044</v>
      </c>
      <c r="E1346" s="29">
        <f t="shared" si="165"/>
        <v>2E-06</v>
      </c>
      <c r="F1346" s="61">
        <v>1</v>
      </c>
      <c r="G1346" s="27">
        <f t="shared" si="162"/>
        <v>260</v>
      </c>
      <c r="H1346" s="30">
        <v>0</v>
      </c>
      <c r="I1346" s="42">
        <f t="shared" si="163"/>
        <v>24.211687247470223</v>
      </c>
      <c r="K1346" s="132">
        <f t="shared" si="167"/>
        <v>-0.07294261571071578</v>
      </c>
    </row>
    <row r="1347" spans="1:11" ht="12.75">
      <c r="A1347" s="27">
        <f t="shared" si="166"/>
        <v>132100000</v>
      </c>
      <c r="B1347" s="27">
        <f t="shared" si="164"/>
        <v>138478140</v>
      </c>
      <c r="C1347" s="28">
        <f t="shared" si="160"/>
        <v>-0.7128661677850479</v>
      </c>
      <c r="D1347" s="27">
        <f t="shared" si="161"/>
        <v>48238.02929131633</v>
      </c>
      <c r="E1347" s="29">
        <f t="shared" si="165"/>
        <v>2E-06</v>
      </c>
      <c r="F1347" s="61">
        <v>1</v>
      </c>
      <c r="G1347" s="27">
        <f t="shared" si="162"/>
        <v>260</v>
      </c>
      <c r="H1347" s="30">
        <v>0</v>
      </c>
      <c r="I1347" s="42">
        <f t="shared" si="163"/>
        <v>24.119014645658165</v>
      </c>
      <c r="K1347" s="132">
        <f t="shared" si="167"/>
        <v>-0.07299997072704675</v>
      </c>
    </row>
    <row r="1348" spans="1:11" ht="12.75">
      <c r="A1348" s="27">
        <f t="shared" si="166"/>
        <v>132200000</v>
      </c>
      <c r="B1348" s="27">
        <f t="shared" si="164"/>
        <v>138578140</v>
      </c>
      <c r="C1348" s="28">
        <f t="shared" si="160"/>
        <v>-0.7134261912382489</v>
      </c>
      <c r="D1348" s="27">
        <f t="shared" si="161"/>
        <v>48052.53848159438</v>
      </c>
      <c r="E1348" s="29">
        <f t="shared" si="165"/>
        <v>2E-06</v>
      </c>
      <c r="F1348" s="61">
        <v>1</v>
      </c>
      <c r="G1348" s="27">
        <f t="shared" si="162"/>
        <v>260</v>
      </c>
      <c r="H1348" s="30">
        <v>0</v>
      </c>
      <c r="I1348" s="42">
        <f t="shared" si="163"/>
        <v>24.02626924079719</v>
      </c>
      <c r="K1348" s="132">
        <f t="shared" si="167"/>
        <v>-0.07305731907311452</v>
      </c>
    </row>
    <row r="1349" spans="1:11" ht="12.75">
      <c r="A1349" s="27">
        <f t="shared" si="166"/>
        <v>132300000</v>
      </c>
      <c r="B1349" s="27">
        <f t="shared" si="164"/>
        <v>138678140</v>
      </c>
      <c r="C1349" s="28">
        <f t="shared" si="160"/>
        <v>-0.7139861497422488</v>
      </c>
      <c r="D1349" s="27">
        <f t="shared" si="161"/>
        <v>47866.9020826614</v>
      </c>
      <c r="E1349" s="29">
        <f t="shared" si="165"/>
        <v>2E-06</v>
      </c>
      <c r="F1349" s="61">
        <v>1</v>
      </c>
      <c r="G1349" s="27">
        <f t="shared" si="162"/>
        <v>260</v>
      </c>
      <c r="H1349" s="30">
        <v>0</v>
      </c>
      <c r="I1349" s="42">
        <f t="shared" si="163"/>
        <v>23.9334510413307</v>
      </c>
      <c r="K1349" s="132">
        <f t="shared" si="167"/>
        <v>-0.07311466076815858</v>
      </c>
    </row>
    <row r="1350" spans="1:11" ht="12.75">
      <c r="A1350" s="27">
        <f t="shared" si="166"/>
        <v>132400000</v>
      </c>
      <c r="B1350" s="27">
        <f t="shared" si="164"/>
        <v>138778140</v>
      </c>
      <c r="C1350" s="28">
        <f t="shared" si="160"/>
        <v>-0.7145460434842507</v>
      </c>
      <c r="D1350" s="27">
        <f t="shared" si="161"/>
        <v>47681.12011135549</v>
      </c>
      <c r="E1350" s="29">
        <f t="shared" si="165"/>
        <v>2E-06</v>
      </c>
      <c r="F1350" s="61">
        <v>1</v>
      </c>
      <c r="G1350" s="27">
        <f t="shared" si="162"/>
        <v>260</v>
      </c>
      <c r="H1350" s="30">
        <v>0</v>
      </c>
      <c r="I1350" s="42">
        <f t="shared" si="163"/>
        <v>23.840560055677745</v>
      </c>
      <c r="K1350" s="132">
        <f t="shared" si="167"/>
        <v>-0.07317199583134917</v>
      </c>
    </row>
    <row r="1351" spans="1:11" ht="12.75">
      <c r="A1351" s="27">
        <f t="shared" si="166"/>
        <v>132500000</v>
      </c>
      <c r="B1351" s="27">
        <f t="shared" si="164"/>
        <v>138878140</v>
      </c>
      <c r="C1351" s="28">
        <f t="shared" si="160"/>
        <v>-0.7151058726507831</v>
      </c>
      <c r="D1351" s="27">
        <f t="shared" si="161"/>
        <v>47495.19258446629</v>
      </c>
      <c r="E1351" s="29">
        <f t="shared" si="165"/>
        <v>2E-06</v>
      </c>
      <c r="F1351" s="61">
        <v>1</v>
      </c>
      <c r="G1351" s="27">
        <f t="shared" si="162"/>
        <v>260</v>
      </c>
      <c r="H1351" s="30">
        <v>0</v>
      </c>
      <c r="I1351" s="42">
        <f t="shared" si="163"/>
        <v>23.747596292233148</v>
      </c>
      <c r="K1351" s="132">
        <f t="shared" si="167"/>
        <v>-0.07322932428178748</v>
      </c>
    </row>
    <row r="1352" spans="1:11" ht="12.75">
      <c r="A1352" s="27">
        <f t="shared" si="166"/>
        <v>132600000</v>
      </c>
      <c r="B1352" s="27">
        <f t="shared" si="164"/>
        <v>138978140</v>
      </c>
      <c r="C1352" s="28">
        <f t="shared" si="160"/>
        <v>-0.7156656374277044</v>
      </c>
      <c r="D1352" s="27">
        <f t="shared" si="161"/>
        <v>47309.11951873509</v>
      </c>
      <c r="E1352" s="29">
        <f t="shared" si="165"/>
        <v>2E-06</v>
      </c>
      <c r="F1352" s="61">
        <v>1</v>
      </c>
      <c r="G1352" s="27">
        <f t="shared" si="162"/>
        <v>260</v>
      </c>
      <c r="H1352" s="30">
        <v>0</v>
      </c>
      <c r="I1352" s="42">
        <f t="shared" si="163"/>
        <v>23.654559759367547</v>
      </c>
      <c r="K1352" s="132">
        <f t="shared" si="167"/>
        <v>-0.07328664613850605</v>
      </c>
    </row>
    <row r="1353" spans="1:11" ht="12.75">
      <c r="A1353" s="27">
        <f t="shared" si="166"/>
        <v>132700000</v>
      </c>
      <c r="B1353" s="27">
        <f t="shared" si="164"/>
        <v>139078140</v>
      </c>
      <c r="C1353" s="28">
        <f t="shared" si="160"/>
        <v>-0.7162253380002042</v>
      </c>
      <c r="D1353" s="27">
        <f t="shared" si="161"/>
        <v>47122.90093085504</v>
      </c>
      <c r="E1353" s="29">
        <f t="shared" si="165"/>
        <v>2E-06</v>
      </c>
      <c r="F1353" s="61">
        <v>1</v>
      </c>
      <c r="G1353" s="27">
        <f t="shared" si="162"/>
        <v>260</v>
      </c>
      <c r="H1353" s="30">
        <v>0</v>
      </c>
      <c r="I1353" s="42">
        <f t="shared" si="163"/>
        <v>23.56145046542752</v>
      </c>
      <c r="K1353" s="132">
        <f t="shared" si="167"/>
        <v>-0.07334396142046892</v>
      </c>
    </row>
    <row r="1354" spans="1:11" ht="12.75">
      <c r="A1354" s="27">
        <f t="shared" si="166"/>
        <v>132800000</v>
      </c>
      <c r="B1354" s="27">
        <f t="shared" si="164"/>
        <v>139178140</v>
      </c>
      <c r="C1354" s="28">
        <f t="shared" si="160"/>
        <v>-0.7167849745528067</v>
      </c>
      <c r="D1354" s="27">
        <f t="shared" si="161"/>
        <v>46936.53683747131</v>
      </c>
      <c r="E1354" s="29">
        <f t="shared" si="165"/>
        <v>2E-06</v>
      </c>
      <c r="F1354" s="61">
        <v>1</v>
      </c>
      <c r="G1354" s="27">
        <f t="shared" si="162"/>
        <v>260</v>
      </c>
      <c r="H1354" s="30">
        <v>0</v>
      </c>
      <c r="I1354" s="42">
        <f t="shared" si="163"/>
        <v>23.468268418735654</v>
      </c>
      <c r="K1354" s="132">
        <f t="shared" si="167"/>
        <v>-0.07340127014657202</v>
      </c>
    </row>
    <row r="1355" spans="1:11" ht="12.75">
      <c r="A1355" s="27">
        <f t="shared" si="166"/>
        <v>132900000</v>
      </c>
      <c r="B1355" s="27">
        <f t="shared" si="164"/>
        <v>139278140</v>
      </c>
      <c r="C1355" s="28">
        <f t="shared" si="160"/>
        <v>-0.7173445472693739</v>
      </c>
      <c r="D1355" s="27">
        <f t="shared" si="161"/>
        <v>46750.02725518127</v>
      </c>
      <c r="E1355" s="29">
        <f t="shared" si="165"/>
        <v>2E-06</v>
      </c>
      <c r="F1355" s="61">
        <v>1</v>
      </c>
      <c r="G1355" s="27">
        <f t="shared" si="162"/>
        <v>260</v>
      </c>
      <c r="H1355" s="30">
        <v>0</v>
      </c>
      <c r="I1355" s="42">
        <f t="shared" si="163"/>
        <v>23.375013627590633</v>
      </c>
      <c r="K1355" s="132">
        <f t="shared" si="167"/>
        <v>-0.07345857233564348</v>
      </c>
    </row>
    <row r="1356" spans="1:11" ht="12.75">
      <c r="A1356" s="27">
        <f t="shared" si="166"/>
        <v>133000000</v>
      </c>
      <c r="B1356" s="27">
        <f t="shared" si="164"/>
        <v>139378140</v>
      </c>
      <c r="C1356" s="28">
        <f t="shared" si="160"/>
        <v>-0.7179040563331083</v>
      </c>
      <c r="D1356" s="27">
        <f t="shared" si="161"/>
        <v>46563.37220053466</v>
      </c>
      <c r="E1356" s="29">
        <f t="shared" si="165"/>
        <v>2E-06</v>
      </c>
      <c r="F1356" s="61">
        <v>1</v>
      </c>
      <c r="G1356" s="27">
        <f t="shared" si="162"/>
        <v>260</v>
      </c>
      <c r="H1356" s="30">
        <v>0</v>
      </c>
      <c r="I1356" s="42">
        <f t="shared" si="163"/>
        <v>23.28168610026733</v>
      </c>
      <c r="K1356" s="132">
        <f t="shared" si="167"/>
        <v>-0.07351586800644384</v>
      </c>
    </row>
    <row r="1357" spans="1:11" ht="12.75">
      <c r="A1357" s="27">
        <f t="shared" si="166"/>
        <v>133100000</v>
      </c>
      <c r="B1357" s="27">
        <f t="shared" si="164"/>
        <v>139478140</v>
      </c>
      <c r="C1357" s="28">
        <f t="shared" si="160"/>
        <v>-0.7184635019265556</v>
      </c>
      <c r="D1357" s="27">
        <f t="shared" si="161"/>
        <v>46376.57169003375</v>
      </c>
      <c r="E1357" s="29">
        <f t="shared" si="165"/>
        <v>2E-06</v>
      </c>
      <c r="F1357" s="61">
        <v>1</v>
      </c>
      <c r="G1357" s="27">
        <f t="shared" si="162"/>
        <v>260</v>
      </c>
      <c r="H1357" s="30">
        <v>0</v>
      </c>
      <c r="I1357" s="42">
        <f t="shared" si="163"/>
        <v>23.188285845016875</v>
      </c>
      <c r="K1357" s="132">
        <f t="shared" si="167"/>
        <v>-0.07357315717766644</v>
      </c>
    </row>
    <row r="1358" spans="1:11" ht="12.75">
      <c r="A1358" s="27">
        <f t="shared" si="166"/>
        <v>133200000</v>
      </c>
      <c r="B1358" s="27">
        <f t="shared" si="164"/>
        <v>139578140</v>
      </c>
      <c r="C1358" s="28">
        <f t="shared" si="160"/>
        <v>-0.7190228842316073</v>
      </c>
      <c r="D1358" s="27">
        <f t="shared" si="161"/>
        <v>46189.62574013353</v>
      </c>
      <c r="E1358" s="29">
        <f t="shared" si="165"/>
        <v>2E-06</v>
      </c>
      <c r="F1358" s="61">
        <v>1</v>
      </c>
      <c r="G1358" s="27">
        <f t="shared" si="162"/>
        <v>260</v>
      </c>
      <c r="H1358" s="30">
        <v>0</v>
      </c>
      <c r="I1358" s="42">
        <f t="shared" si="163"/>
        <v>23.094812870066768</v>
      </c>
      <c r="K1358" s="132">
        <f t="shared" si="167"/>
        <v>-0.07363043986793757</v>
      </c>
    </row>
    <row r="1359" spans="1:11" ht="12.75">
      <c r="A1359" s="27">
        <f t="shared" si="166"/>
        <v>133300000</v>
      </c>
      <c r="B1359" s="27">
        <f t="shared" si="164"/>
        <v>139678140</v>
      </c>
      <c r="C1359" s="28">
        <f t="shared" si="160"/>
        <v>-0.7195822034295043</v>
      </c>
      <c r="D1359" s="27">
        <f t="shared" si="161"/>
        <v>46002.53436724186</v>
      </c>
      <c r="E1359" s="29">
        <f t="shared" si="165"/>
        <v>2E-06</v>
      </c>
      <c r="F1359" s="61">
        <v>1</v>
      </c>
      <c r="G1359" s="27">
        <f t="shared" si="162"/>
        <v>260</v>
      </c>
      <c r="H1359" s="30">
        <v>0</v>
      </c>
      <c r="I1359" s="42">
        <f t="shared" si="163"/>
        <v>23.00126718362093</v>
      </c>
      <c r="K1359" s="132">
        <f t="shared" si="167"/>
        <v>-0.07368771609581695</v>
      </c>
    </row>
    <row r="1360" spans="1:11" ht="12.75">
      <c r="A1360" s="27">
        <f t="shared" si="166"/>
        <v>133400000</v>
      </c>
      <c r="B1360" s="27">
        <f t="shared" si="164"/>
        <v>139778140</v>
      </c>
      <c r="C1360" s="28">
        <f t="shared" si="160"/>
        <v>-0.7201414597008388</v>
      </c>
      <c r="D1360" s="27">
        <f t="shared" si="161"/>
        <v>45815.297587719644</v>
      </c>
      <c r="E1360" s="29">
        <f t="shared" si="165"/>
        <v>2E-06</v>
      </c>
      <c r="F1360" s="61">
        <v>1</v>
      </c>
      <c r="G1360" s="27">
        <f t="shared" si="162"/>
        <v>260</v>
      </c>
      <c r="H1360" s="30">
        <v>0</v>
      </c>
      <c r="I1360" s="42">
        <f t="shared" si="163"/>
        <v>22.90764879385982</v>
      </c>
      <c r="K1360" s="132">
        <f t="shared" si="167"/>
        <v>-0.07374498587979784</v>
      </c>
    </row>
    <row r="1361" spans="1:11" ht="12.75">
      <c r="A1361" s="27">
        <f t="shared" si="166"/>
        <v>133500000</v>
      </c>
      <c r="B1361" s="27">
        <f t="shared" si="164"/>
        <v>139878140</v>
      </c>
      <c r="C1361" s="28">
        <f t="shared" si="160"/>
        <v>-0.7207006532255574</v>
      </c>
      <c r="D1361" s="27">
        <f t="shared" si="161"/>
        <v>45627.915417881</v>
      </c>
      <c r="E1361" s="29">
        <f t="shared" si="165"/>
        <v>2E-06</v>
      </c>
      <c r="F1361" s="61">
        <v>1</v>
      </c>
      <c r="G1361" s="27">
        <f t="shared" si="162"/>
        <v>260</v>
      </c>
      <c r="H1361" s="30">
        <v>0</v>
      </c>
      <c r="I1361" s="42">
        <f t="shared" si="163"/>
        <v>22.813957708940503</v>
      </c>
      <c r="K1361" s="132">
        <f t="shared" si="167"/>
        <v>-0.0738022492383074</v>
      </c>
    </row>
    <row r="1362" spans="1:11" ht="12.75">
      <c r="A1362" s="27">
        <f t="shared" si="166"/>
        <v>133600000</v>
      </c>
      <c r="B1362" s="27">
        <f t="shared" si="164"/>
        <v>139978140</v>
      </c>
      <c r="C1362" s="28">
        <f t="shared" si="160"/>
        <v>-0.7212597841829643</v>
      </c>
      <c r="D1362" s="27">
        <f t="shared" si="161"/>
        <v>45440.38787399343</v>
      </c>
      <c r="E1362" s="29">
        <f t="shared" si="165"/>
        <v>2E-06</v>
      </c>
      <c r="F1362" s="61">
        <v>1</v>
      </c>
      <c r="G1362" s="27">
        <f t="shared" si="162"/>
        <v>260</v>
      </c>
      <c r="H1362" s="30">
        <v>0</v>
      </c>
      <c r="I1362" s="42">
        <f t="shared" si="163"/>
        <v>22.720193936996715</v>
      </c>
      <c r="K1362" s="132">
        <f t="shared" si="167"/>
        <v>-0.073859506189707</v>
      </c>
    </row>
    <row r="1363" spans="1:11" ht="12.75">
      <c r="A1363" s="27">
        <f t="shared" si="166"/>
        <v>133700000</v>
      </c>
      <c r="B1363" s="27">
        <f t="shared" si="164"/>
        <v>140078140</v>
      </c>
      <c r="C1363" s="28">
        <f t="shared" si="160"/>
        <v>-0.7218188527517235</v>
      </c>
      <c r="D1363" s="27">
        <f t="shared" si="161"/>
        <v>45252.71497227798</v>
      </c>
      <c r="E1363" s="29">
        <f t="shared" si="165"/>
        <v>2E-06</v>
      </c>
      <c r="F1363" s="61">
        <v>1</v>
      </c>
      <c r="G1363" s="27">
        <f t="shared" si="162"/>
        <v>260</v>
      </c>
      <c r="H1363" s="30">
        <v>0</v>
      </c>
      <c r="I1363" s="42">
        <f t="shared" si="163"/>
        <v>22.626357486138993</v>
      </c>
      <c r="K1363" s="132">
        <f t="shared" si="167"/>
        <v>-0.07391675675229246</v>
      </c>
    </row>
    <row r="1364" spans="1:11" ht="12.75">
      <c r="A1364" s="27">
        <f t="shared" si="166"/>
        <v>133800000</v>
      </c>
      <c r="B1364" s="27">
        <f t="shared" si="164"/>
        <v>140178140</v>
      </c>
      <c r="C1364" s="28">
        <f t="shared" si="160"/>
        <v>-0.7223778591098616</v>
      </c>
      <c r="D1364" s="27">
        <f t="shared" si="161"/>
        <v>45064.896728909414</v>
      </c>
      <c r="E1364" s="29">
        <f t="shared" si="165"/>
        <v>2E-06</v>
      </c>
      <c r="F1364" s="61">
        <v>1</v>
      </c>
      <c r="G1364" s="27">
        <f t="shared" si="162"/>
        <v>260</v>
      </c>
      <c r="H1364" s="30">
        <v>0</v>
      </c>
      <c r="I1364" s="42">
        <f t="shared" si="163"/>
        <v>22.53244836445471</v>
      </c>
      <c r="K1364" s="132">
        <f t="shared" si="167"/>
        <v>-0.07397400094429432</v>
      </c>
    </row>
    <row r="1365" spans="1:11" ht="12.75">
      <c r="A1365" s="27">
        <f t="shared" si="166"/>
        <v>133900000</v>
      </c>
      <c r="B1365" s="27">
        <f t="shared" si="164"/>
        <v>140278140</v>
      </c>
      <c r="C1365" s="28">
        <f t="shared" si="160"/>
        <v>-0.7229368034347707</v>
      </c>
      <c r="D1365" s="27">
        <f t="shared" si="161"/>
        <v>44876.93316001637</v>
      </c>
      <c r="E1365" s="29">
        <f t="shared" si="165"/>
        <v>2E-06</v>
      </c>
      <c r="F1365" s="61">
        <v>1</v>
      </c>
      <c r="G1365" s="27">
        <f t="shared" si="162"/>
        <v>260</v>
      </c>
      <c r="H1365" s="30">
        <v>0</v>
      </c>
      <c r="I1365" s="42">
        <f t="shared" si="163"/>
        <v>22.438466580008186</v>
      </c>
      <c r="K1365" s="132">
        <f t="shared" si="167"/>
        <v>-0.07403123878387814</v>
      </c>
    </row>
    <row r="1366" spans="1:11" ht="12.75">
      <c r="A1366" s="27">
        <f t="shared" si="166"/>
        <v>134000000</v>
      </c>
      <c r="B1366" s="27">
        <f t="shared" si="164"/>
        <v>140378140</v>
      </c>
      <c r="C1366" s="28">
        <f t="shared" si="160"/>
        <v>-0.7234956859032114</v>
      </c>
      <c r="D1366" s="27">
        <f t="shared" si="161"/>
        <v>44688.82428168154</v>
      </c>
      <c r="E1366" s="29">
        <f t="shared" si="165"/>
        <v>2E-06</v>
      </c>
      <c r="F1366" s="61">
        <v>1</v>
      </c>
      <c r="G1366" s="27">
        <f t="shared" si="162"/>
        <v>260</v>
      </c>
      <c r="H1366" s="30">
        <v>0</v>
      </c>
      <c r="I1366" s="42">
        <f t="shared" si="163"/>
        <v>22.34441214084077</v>
      </c>
      <c r="K1366" s="132">
        <f t="shared" si="167"/>
        <v>-0.07408847028914484</v>
      </c>
    </row>
    <row r="1367" spans="1:11" ht="12.75">
      <c r="A1367" s="27">
        <f t="shared" si="166"/>
        <v>134100000</v>
      </c>
      <c r="B1367" s="27">
        <f t="shared" si="164"/>
        <v>140478140</v>
      </c>
      <c r="C1367" s="28">
        <f t="shared" si="160"/>
        <v>-0.7240545066913148</v>
      </c>
      <c r="D1367" s="27">
        <f t="shared" si="161"/>
        <v>44500.5701099418</v>
      </c>
      <c r="E1367" s="29">
        <f t="shared" si="165"/>
        <v>2E-06</v>
      </c>
      <c r="F1367" s="61">
        <v>1</v>
      </c>
      <c r="G1367" s="27">
        <f t="shared" si="162"/>
        <v>260</v>
      </c>
      <c r="H1367" s="30">
        <v>0</v>
      </c>
      <c r="I1367" s="42">
        <f t="shared" si="163"/>
        <v>22.250285054970902</v>
      </c>
      <c r="K1367" s="132">
        <f t="shared" si="167"/>
        <v>-0.07414569547813081</v>
      </c>
    </row>
    <row r="1368" spans="1:11" ht="12.75">
      <c r="A1368" s="27">
        <f t="shared" si="166"/>
        <v>134200000</v>
      </c>
      <c r="B1368" s="27">
        <f t="shared" si="164"/>
        <v>140578140</v>
      </c>
      <c r="C1368" s="28">
        <f t="shared" si="160"/>
        <v>-0.7246132659745855</v>
      </c>
      <c r="D1368" s="27">
        <f t="shared" si="161"/>
        <v>44312.170660788404</v>
      </c>
      <c r="E1368" s="29">
        <f t="shared" si="165"/>
        <v>2E-06</v>
      </c>
      <c r="F1368" s="61">
        <v>1</v>
      </c>
      <c r="G1368" s="27">
        <f t="shared" si="162"/>
        <v>260</v>
      </c>
      <c r="H1368" s="30">
        <v>0</v>
      </c>
      <c r="I1368" s="42">
        <f t="shared" si="163"/>
        <v>22.156085330394202</v>
      </c>
      <c r="K1368" s="132">
        <f t="shared" si="167"/>
        <v>-0.07420291436880838</v>
      </c>
    </row>
    <row r="1369" spans="1:11" ht="12.75">
      <c r="A1369" s="27">
        <f t="shared" si="166"/>
        <v>134300000</v>
      </c>
      <c r="B1369" s="27">
        <f t="shared" si="164"/>
        <v>140678140</v>
      </c>
      <c r="C1369" s="28">
        <f t="shared" si="160"/>
        <v>-0.7251719639279045</v>
      </c>
      <c r="D1369" s="27">
        <f t="shared" si="161"/>
        <v>44123.62595016715</v>
      </c>
      <c r="E1369" s="29">
        <f t="shared" si="165"/>
        <v>2E-06</v>
      </c>
      <c r="F1369" s="61">
        <v>1</v>
      </c>
      <c r="G1369" s="27">
        <f t="shared" si="162"/>
        <v>260</v>
      </c>
      <c r="H1369" s="30">
        <v>0</v>
      </c>
      <c r="I1369" s="42">
        <f t="shared" si="163"/>
        <v>22.061812975083576</v>
      </c>
      <c r="K1369" s="132">
        <f t="shared" si="167"/>
        <v>-0.07426012697908593</v>
      </c>
    </row>
    <row r="1370" spans="1:11" ht="12.75">
      <c r="A1370" s="27">
        <f t="shared" si="166"/>
        <v>134400000</v>
      </c>
      <c r="B1370" s="27">
        <f t="shared" si="164"/>
        <v>140778140</v>
      </c>
      <c r="C1370" s="28">
        <f aca="true" t="shared" si="168" ref="C1370:C1433">$B$3*$B$4/($B1370-0.5*$B$9)^2-$B$8*($B1370-0.5*$B$9)</f>
        <v>-0.7257306007255317</v>
      </c>
      <c r="D1370" s="27">
        <f aca="true" t="shared" si="169" ref="D1370:D1433">(G1370+H1370)*C1370+D1369</f>
        <v>43934.93599397851</v>
      </c>
      <c r="E1370" s="29">
        <f t="shared" si="165"/>
        <v>2E-06</v>
      </c>
      <c r="F1370" s="61">
        <v>1</v>
      </c>
      <c r="G1370" s="27">
        <f aca="true" t="shared" si="170" ref="G1370:G1433">E1370*$B$6*$B$9</f>
        <v>260</v>
      </c>
      <c r="H1370" s="30">
        <v>0</v>
      </c>
      <c r="I1370" s="42">
        <f aca="true" t="shared" si="171" ref="I1370:I1433">D1370/E1370/1000000000</f>
        <v>21.967467996989257</v>
      </c>
      <c r="K1370" s="132">
        <f t="shared" si="167"/>
        <v>-0.07431733332680833</v>
      </c>
    </row>
    <row r="1371" spans="1:11" ht="12.75">
      <c r="A1371" s="27">
        <f t="shared" si="166"/>
        <v>134500000</v>
      </c>
      <c r="B1371" s="27">
        <f aca="true" t="shared" si="172" ref="B1371:B1434">$B$5+A1371</f>
        <v>140878140</v>
      </c>
      <c r="C1371" s="28">
        <f t="shared" si="168"/>
        <v>-0.7262891765411085</v>
      </c>
      <c r="D1371" s="27">
        <f t="shared" si="169"/>
        <v>43746.10080807783</v>
      </c>
      <c r="E1371" s="29">
        <f aca="true" t="shared" si="173" ref="E1371:E1434">F1371*$D$13/1000000</f>
        <v>2E-06</v>
      </c>
      <c r="F1371" s="61">
        <v>1</v>
      </c>
      <c r="G1371" s="27">
        <f t="shared" si="170"/>
        <v>260</v>
      </c>
      <c r="H1371" s="30">
        <v>0</v>
      </c>
      <c r="I1371" s="42">
        <f t="shared" si="171"/>
        <v>21.873050404038914</v>
      </c>
      <c r="K1371" s="132">
        <f t="shared" si="167"/>
        <v>-0.07437453342975701</v>
      </c>
    </row>
    <row r="1372" spans="1:11" ht="12.75">
      <c r="A1372" s="27">
        <f aca="true" t="shared" si="174" ref="A1372:A1435">A1371+100000</f>
        <v>134600000</v>
      </c>
      <c r="B1372" s="27">
        <f t="shared" si="172"/>
        <v>140978140</v>
      </c>
      <c r="C1372" s="28">
        <f t="shared" si="168"/>
        <v>-0.7268476915476603</v>
      </c>
      <c r="D1372" s="27">
        <f t="shared" si="169"/>
        <v>43557.120408275434</v>
      </c>
      <c r="E1372" s="29">
        <f t="shared" si="173"/>
        <v>2E-06</v>
      </c>
      <c r="F1372" s="61">
        <v>1</v>
      </c>
      <c r="G1372" s="27">
        <f t="shared" si="170"/>
        <v>260</v>
      </c>
      <c r="H1372" s="30">
        <v>0</v>
      </c>
      <c r="I1372" s="42">
        <f t="shared" si="171"/>
        <v>21.77856020413772</v>
      </c>
      <c r="K1372" s="132">
        <f aca="true" t="shared" si="175" ref="K1372:K1435">C1372/$C$26</f>
        <v>-0.07443172730565041</v>
      </c>
    </row>
    <row r="1373" spans="1:11" ht="12.75">
      <c r="A1373" s="27">
        <f t="shared" si="174"/>
        <v>134700000</v>
      </c>
      <c r="B1373" s="27">
        <f t="shared" si="172"/>
        <v>141078140</v>
      </c>
      <c r="C1373" s="28">
        <f t="shared" si="168"/>
        <v>-0.7274061459175992</v>
      </c>
      <c r="D1373" s="27">
        <f t="shared" si="169"/>
        <v>43367.99481033686</v>
      </c>
      <c r="E1373" s="29">
        <f t="shared" si="173"/>
        <v>2E-06</v>
      </c>
      <c r="F1373" s="61">
        <v>1</v>
      </c>
      <c r="G1373" s="27">
        <f t="shared" si="170"/>
        <v>260</v>
      </c>
      <c r="H1373" s="30">
        <v>0</v>
      </c>
      <c r="I1373" s="42">
        <f t="shared" si="171"/>
        <v>21.68399740516843</v>
      </c>
      <c r="K1373" s="132">
        <f t="shared" si="175"/>
        <v>-0.0744889149721441</v>
      </c>
    </row>
    <row r="1374" spans="1:11" ht="12.75">
      <c r="A1374" s="27">
        <f t="shared" si="174"/>
        <v>134800000</v>
      </c>
      <c r="B1374" s="27">
        <f t="shared" si="172"/>
        <v>141178140</v>
      </c>
      <c r="C1374" s="28">
        <f t="shared" si="168"/>
        <v>-0.7279645398227274</v>
      </c>
      <c r="D1374" s="27">
        <f t="shared" si="169"/>
        <v>43178.72402998295</v>
      </c>
      <c r="E1374" s="29">
        <f t="shared" si="173"/>
        <v>2E-06</v>
      </c>
      <c r="F1374" s="61">
        <v>1</v>
      </c>
      <c r="G1374" s="27">
        <f t="shared" si="170"/>
        <v>260</v>
      </c>
      <c r="H1374" s="30">
        <v>0</v>
      </c>
      <c r="I1374" s="42">
        <f t="shared" si="171"/>
        <v>21.589362014991472</v>
      </c>
      <c r="K1374" s="132">
        <f t="shared" si="175"/>
        <v>-0.07454609644683124</v>
      </c>
    </row>
    <row r="1375" spans="1:11" ht="12.75">
      <c r="A1375" s="27">
        <f t="shared" si="174"/>
        <v>134900000</v>
      </c>
      <c r="B1375" s="27">
        <f t="shared" si="172"/>
        <v>141278140</v>
      </c>
      <c r="C1375" s="28">
        <f t="shared" si="168"/>
        <v>-0.7285228734342382</v>
      </c>
      <c r="D1375" s="27">
        <f t="shared" si="169"/>
        <v>42989.30808289005</v>
      </c>
      <c r="E1375" s="29">
        <f t="shared" si="173"/>
        <v>2E-06</v>
      </c>
      <c r="F1375" s="61">
        <v>1</v>
      </c>
      <c r="G1375" s="27">
        <f t="shared" si="170"/>
        <v>260</v>
      </c>
      <c r="H1375" s="30">
        <v>0</v>
      </c>
      <c r="I1375" s="42">
        <f t="shared" si="171"/>
        <v>21.494654041445028</v>
      </c>
      <c r="K1375" s="132">
        <f t="shared" si="175"/>
        <v>-0.07460327174724261</v>
      </c>
    </row>
    <row r="1376" spans="1:11" ht="12.75">
      <c r="A1376" s="27">
        <f t="shared" si="174"/>
        <v>135000000</v>
      </c>
      <c r="B1376" s="27">
        <f t="shared" si="172"/>
        <v>141378140</v>
      </c>
      <c r="C1376" s="28">
        <f t="shared" si="168"/>
        <v>-0.7290811469227196</v>
      </c>
      <c r="D1376" s="27">
        <f t="shared" si="169"/>
        <v>42799.746984690144</v>
      </c>
      <c r="E1376" s="29">
        <f t="shared" si="173"/>
        <v>2E-06</v>
      </c>
      <c r="F1376" s="61">
        <v>1</v>
      </c>
      <c r="G1376" s="27">
        <f t="shared" si="170"/>
        <v>260</v>
      </c>
      <c r="H1376" s="30">
        <v>0</v>
      </c>
      <c r="I1376" s="42">
        <f t="shared" si="171"/>
        <v>21.399873492345073</v>
      </c>
      <c r="K1376" s="132">
        <f t="shared" si="175"/>
        <v>-0.07466044089084703</v>
      </c>
    </row>
    <row r="1377" spans="1:11" ht="12.75">
      <c r="A1377" s="27">
        <f t="shared" si="174"/>
        <v>135100000</v>
      </c>
      <c r="B1377" s="27">
        <f t="shared" si="172"/>
        <v>141478140</v>
      </c>
      <c r="C1377" s="28">
        <f t="shared" si="168"/>
        <v>-0.7296393604581574</v>
      </c>
      <c r="D1377" s="27">
        <f t="shared" si="169"/>
        <v>42610.04075097102</v>
      </c>
      <c r="E1377" s="29">
        <f t="shared" si="173"/>
        <v>2E-06</v>
      </c>
      <c r="F1377" s="61">
        <v>1</v>
      </c>
      <c r="G1377" s="27">
        <f t="shared" si="170"/>
        <v>260</v>
      </c>
      <c r="H1377" s="30">
        <v>0</v>
      </c>
      <c r="I1377" s="42">
        <f t="shared" si="171"/>
        <v>21.305020375485512</v>
      </c>
      <c r="K1377" s="132">
        <f t="shared" si="175"/>
        <v>-0.07471760389505161</v>
      </c>
    </row>
    <row r="1378" spans="1:11" ht="12.75">
      <c r="A1378" s="27">
        <f t="shared" si="174"/>
        <v>135200000</v>
      </c>
      <c r="B1378" s="27">
        <f t="shared" si="172"/>
        <v>141578140</v>
      </c>
      <c r="C1378" s="28">
        <f t="shared" si="168"/>
        <v>-0.7301975142099363</v>
      </c>
      <c r="D1378" s="27">
        <f t="shared" si="169"/>
        <v>42420.18939727644</v>
      </c>
      <c r="E1378" s="29">
        <f t="shared" si="173"/>
        <v>2E-06</v>
      </c>
      <c r="F1378" s="61">
        <v>1</v>
      </c>
      <c r="G1378" s="27">
        <f t="shared" si="170"/>
        <v>260</v>
      </c>
      <c r="H1378" s="30">
        <v>0</v>
      </c>
      <c r="I1378" s="42">
        <f t="shared" si="171"/>
        <v>21.21009469863822</v>
      </c>
      <c r="K1378" s="132">
        <f t="shared" si="175"/>
        <v>-0.07477476077720195</v>
      </c>
    </row>
    <row r="1379" spans="1:11" ht="12.75">
      <c r="A1379" s="27">
        <f t="shared" si="174"/>
        <v>135300000</v>
      </c>
      <c r="B1379" s="27">
        <f t="shared" si="172"/>
        <v>141678140</v>
      </c>
      <c r="C1379" s="28">
        <f t="shared" si="168"/>
        <v>-0.7307556083468436</v>
      </c>
      <c r="D1379" s="27">
        <f t="shared" si="169"/>
        <v>42230.19293910626</v>
      </c>
      <c r="E1379" s="29">
        <f t="shared" si="173"/>
        <v>2E-06</v>
      </c>
      <c r="F1379" s="61">
        <v>1</v>
      </c>
      <c r="G1379" s="27">
        <f t="shared" si="170"/>
        <v>260</v>
      </c>
      <c r="H1379" s="30">
        <v>0</v>
      </c>
      <c r="I1379" s="42">
        <f t="shared" si="171"/>
        <v>21.11509646955313</v>
      </c>
      <c r="K1379" s="132">
        <f t="shared" si="175"/>
        <v>-0.07483191155458244</v>
      </c>
    </row>
    <row r="1380" spans="1:11" ht="12.75">
      <c r="A1380" s="27">
        <f t="shared" si="174"/>
        <v>135400000</v>
      </c>
      <c r="B1380" s="27">
        <f t="shared" si="172"/>
        <v>141778140</v>
      </c>
      <c r="C1380" s="28">
        <f t="shared" si="168"/>
        <v>-0.7313136430370711</v>
      </c>
      <c r="D1380" s="27">
        <f t="shared" si="169"/>
        <v>42040.05139191662</v>
      </c>
      <c r="E1380" s="29">
        <f t="shared" si="173"/>
        <v>2E-06</v>
      </c>
      <c r="F1380" s="61">
        <v>1</v>
      </c>
      <c r="G1380" s="27">
        <f t="shared" si="170"/>
        <v>260</v>
      </c>
      <c r="H1380" s="30">
        <v>0</v>
      </c>
      <c r="I1380" s="42">
        <f t="shared" si="171"/>
        <v>21.02002569595831</v>
      </c>
      <c r="K1380" s="132">
        <f t="shared" si="175"/>
        <v>-0.07488905624441652</v>
      </c>
    </row>
    <row r="1381" spans="1:11" ht="12.75">
      <c r="A1381" s="27">
        <f t="shared" si="174"/>
        <v>135500000</v>
      </c>
      <c r="B1381" s="27">
        <f t="shared" si="172"/>
        <v>141878140</v>
      </c>
      <c r="C1381" s="28">
        <f t="shared" si="168"/>
        <v>-0.7318716184482182</v>
      </c>
      <c r="D1381" s="27">
        <f t="shared" si="169"/>
        <v>41849.764771120084</v>
      </c>
      <c r="E1381" s="29">
        <f t="shared" si="173"/>
        <v>2E-06</v>
      </c>
      <c r="F1381" s="61">
        <v>1</v>
      </c>
      <c r="G1381" s="27">
        <f t="shared" si="170"/>
        <v>260</v>
      </c>
      <c r="H1381" s="30">
        <v>0</v>
      </c>
      <c r="I1381" s="42">
        <f t="shared" si="171"/>
        <v>20.924882385560043</v>
      </c>
      <c r="K1381" s="132">
        <f t="shared" si="175"/>
        <v>-0.07494619486386694</v>
      </c>
    </row>
    <row r="1382" spans="1:11" ht="12.75">
      <c r="A1382" s="27">
        <f t="shared" si="174"/>
        <v>135600000</v>
      </c>
      <c r="B1382" s="27">
        <f t="shared" si="172"/>
        <v>141978140</v>
      </c>
      <c r="C1382" s="28">
        <f t="shared" si="168"/>
        <v>-0.732429534747294</v>
      </c>
      <c r="D1382" s="27">
        <f t="shared" si="169"/>
        <v>41659.333092085784</v>
      </c>
      <c r="E1382" s="29">
        <f t="shared" si="173"/>
        <v>2E-06</v>
      </c>
      <c r="F1382" s="61">
        <v>1</v>
      </c>
      <c r="G1382" s="27">
        <f t="shared" si="170"/>
        <v>260</v>
      </c>
      <c r="H1382" s="30">
        <v>0</v>
      </c>
      <c r="I1382" s="42">
        <f t="shared" si="171"/>
        <v>20.829666546042894</v>
      </c>
      <c r="K1382" s="132">
        <f t="shared" si="175"/>
        <v>-0.07500332743003602</v>
      </c>
    </row>
    <row r="1383" spans="1:11" ht="12.75">
      <c r="A1383" s="27">
        <f t="shared" si="174"/>
        <v>135700000</v>
      </c>
      <c r="B1383" s="27">
        <f t="shared" si="172"/>
        <v>142078140</v>
      </c>
      <c r="C1383" s="28">
        <f t="shared" si="168"/>
        <v>-0.7329873921007195</v>
      </c>
      <c r="D1383" s="27">
        <f t="shared" si="169"/>
        <v>41468.7563701396</v>
      </c>
      <c r="E1383" s="29">
        <f t="shared" si="173"/>
        <v>2E-06</v>
      </c>
      <c r="F1383" s="61">
        <v>1</v>
      </c>
      <c r="G1383" s="27">
        <f t="shared" si="170"/>
        <v>260</v>
      </c>
      <c r="H1383" s="30">
        <v>0</v>
      </c>
      <c r="I1383" s="42">
        <f t="shared" si="171"/>
        <v>20.7343781850698</v>
      </c>
      <c r="K1383" s="132">
        <f t="shared" si="175"/>
        <v>-0.07506045395996584</v>
      </c>
    </row>
    <row r="1384" spans="1:11" s="34" customFormat="1" ht="12.75">
      <c r="A1384" s="119">
        <f t="shared" si="174"/>
        <v>135800000</v>
      </c>
      <c r="B1384" s="119">
        <f t="shared" si="172"/>
        <v>142178140</v>
      </c>
      <c r="C1384" s="120">
        <f t="shared" si="168"/>
        <v>-0.7335451906743308</v>
      </c>
      <c r="D1384" s="119">
        <f t="shared" si="169"/>
        <v>41278.03462056427</v>
      </c>
      <c r="E1384" s="121">
        <f t="shared" si="173"/>
        <v>2E-06</v>
      </c>
      <c r="F1384" s="122">
        <v>1</v>
      </c>
      <c r="G1384" s="119">
        <f t="shared" si="170"/>
        <v>260</v>
      </c>
      <c r="H1384" s="119">
        <v>0</v>
      </c>
      <c r="I1384" s="123">
        <f t="shared" si="171"/>
        <v>20.639017310282135</v>
      </c>
      <c r="K1384" s="132">
        <f t="shared" si="175"/>
        <v>-0.07511757447063859</v>
      </c>
    </row>
    <row r="1385" spans="1:11" s="34" customFormat="1" ht="12.75">
      <c r="A1385" s="119">
        <f t="shared" si="174"/>
        <v>135900000</v>
      </c>
      <c r="B1385" s="119">
        <f t="shared" si="172"/>
        <v>142278140</v>
      </c>
      <c r="C1385" s="120">
        <f t="shared" si="168"/>
        <v>-0.7341029306333812</v>
      </c>
      <c r="D1385" s="119">
        <f t="shared" si="169"/>
        <v>41087.16785859959</v>
      </c>
      <c r="E1385" s="121">
        <f t="shared" si="173"/>
        <v>2E-06</v>
      </c>
      <c r="F1385" s="122">
        <v>1</v>
      </c>
      <c r="G1385" s="119">
        <f t="shared" si="170"/>
        <v>260</v>
      </c>
      <c r="H1385" s="124">
        <v>0</v>
      </c>
      <c r="I1385" s="123">
        <f t="shared" si="171"/>
        <v>20.543583929299796</v>
      </c>
      <c r="K1385" s="132">
        <f t="shared" si="175"/>
        <v>-0.07517468897897679</v>
      </c>
    </row>
    <row r="1386" spans="1:11" ht="12.75">
      <c r="A1386" s="27">
        <f t="shared" si="174"/>
        <v>136000000</v>
      </c>
      <c r="B1386" s="27">
        <f t="shared" si="172"/>
        <v>142378140</v>
      </c>
      <c r="C1386" s="28">
        <f t="shared" si="168"/>
        <v>-0.7346606121425435</v>
      </c>
      <c r="D1386" s="27">
        <f t="shared" si="169"/>
        <v>40896.15609944253</v>
      </c>
      <c r="E1386" s="29">
        <f t="shared" si="173"/>
        <v>2E-06</v>
      </c>
      <c r="F1386" s="61">
        <v>1</v>
      </c>
      <c r="G1386" s="27">
        <f t="shared" si="170"/>
        <v>260</v>
      </c>
      <c r="H1386" s="30">
        <v>0</v>
      </c>
      <c r="I1386" s="42">
        <f t="shared" si="171"/>
        <v>20.448078049721268</v>
      </c>
      <c r="K1386" s="132">
        <f t="shared" si="175"/>
        <v>-0.07523179750184353</v>
      </c>
    </row>
    <row r="1387" spans="1:11" ht="12.75">
      <c r="A1387" s="27">
        <f t="shared" si="174"/>
        <v>136100000</v>
      </c>
      <c r="B1387" s="27">
        <f t="shared" si="172"/>
        <v>142478140</v>
      </c>
      <c r="C1387" s="28">
        <f t="shared" si="168"/>
        <v>-0.7352182353659128</v>
      </c>
      <c r="D1387" s="27">
        <f t="shared" si="169"/>
        <v>40704.99935824739</v>
      </c>
      <c r="E1387" s="29">
        <f t="shared" si="173"/>
        <v>2E-06</v>
      </c>
      <c r="F1387" s="61">
        <v>1</v>
      </c>
      <c r="G1387" s="27">
        <f t="shared" si="170"/>
        <v>260</v>
      </c>
      <c r="H1387" s="30">
        <v>0</v>
      </c>
      <c r="I1387" s="42">
        <f t="shared" si="171"/>
        <v>20.352499679123696</v>
      </c>
      <c r="K1387" s="132">
        <f t="shared" si="175"/>
        <v>-0.07528890005604266</v>
      </c>
    </row>
    <row r="1388" spans="1:11" ht="12.75">
      <c r="A1388" s="27">
        <f t="shared" si="174"/>
        <v>136200000</v>
      </c>
      <c r="B1388" s="27">
        <f t="shared" si="172"/>
        <v>142578140</v>
      </c>
      <c r="C1388" s="28">
        <f t="shared" si="168"/>
        <v>-0.7357758004670085</v>
      </c>
      <c r="D1388" s="27">
        <f t="shared" si="169"/>
        <v>40513.69765012597</v>
      </c>
      <c r="E1388" s="29">
        <f t="shared" si="173"/>
        <v>2E-06</v>
      </c>
      <c r="F1388" s="61">
        <v>1</v>
      </c>
      <c r="G1388" s="27">
        <f t="shared" si="170"/>
        <v>260</v>
      </c>
      <c r="H1388" s="30">
        <v>0</v>
      </c>
      <c r="I1388" s="42">
        <f t="shared" si="171"/>
        <v>20.256848825062985</v>
      </c>
      <c r="K1388" s="132">
        <f t="shared" si="175"/>
        <v>-0.07534599665831919</v>
      </c>
    </row>
    <row r="1389" spans="1:11" ht="12.75">
      <c r="A1389" s="27">
        <f t="shared" si="174"/>
        <v>136300000</v>
      </c>
      <c r="B1389" s="27">
        <f t="shared" si="172"/>
        <v>142678140</v>
      </c>
      <c r="C1389" s="28">
        <f t="shared" si="168"/>
        <v>-0.7363333076087774</v>
      </c>
      <c r="D1389" s="27">
        <f t="shared" si="169"/>
        <v>40322.25099014769</v>
      </c>
      <c r="E1389" s="29">
        <f t="shared" si="173"/>
        <v>2E-06</v>
      </c>
      <c r="F1389" s="61">
        <v>1</v>
      </c>
      <c r="G1389" s="27">
        <f t="shared" si="170"/>
        <v>260</v>
      </c>
      <c r="H1389" s="30">
        <v>0</v>
      </c>
      <c r="I1389" s="42">
        <f t="shared" si="171"/>
        <v>20.161125495073843</v>
      </c>
      <c r="K1389" s="132">
        <f t="shared" si="175"/>
        <v>-0.07540308732535939</v>
      </c>
    </row>
    <row r="1390" spans="1:11" ht="12.75">
      <c r="A1390" s="27">
        <f t="shared" si="174"/>
        <v>136400000</v>
      </c>
      <c r="B1390" s="27">
        <f t="shared" si="172"/>
        <v>142778140</v>
      </c>
      <c r="C1390" s="28">
        <f t="shared" si="168"/>
        <v>-0.736890756953595</v>
      </c>
      <c r="D1390" s="27">
        <f t="shared" si="169"/>
        <v>40130.65939333975</v>
      </c>
      <c r="E1390" s="29">
        <f t="shared" si="173"/>
        <v>2E-06</v>
      </c>
      <c r="F1390" s="61">
        <v>1</v>
      </c>
      <c r="G1390" s="27">
        <f t="shared" si="170"/>
        <v>260</v>
      </c>
      <c r="H1390" s="30">
        <v>0</v>
      </c>
      <c r="I1390" s="42">
        <f t="shared" si="171"/>
        <v>20.065329696669878</v>
      </c>
      <c r="K1390" s="132">
        <f t="shared" si="175"/>
        <v>-0.07546017207379112</v>
      </c>
    </row>
    <row r="1391" spans="1:11" ht="12.75">
      <c r="A1391" s="27">
        <f t="shared" si="174"/>
        <v>136500000</v>
      </c>
      <c r="B1391" s="27">
        <f t="shared" si="172"/>
        <v>142878140</v>
      </c>
      <c r="C1391" s="28">
        <f t="shared" si="168"/>
        <v>-0.737448148663269</v>
      </c>
      <c r="D1391" s="27">
        <f t="shared" si="169"/>
        <v>39938.922874687305</v>
      </c>
      <c r="E1391" s="29">
        <f t="shared" si="173"/>
        <v>2E-06</v>
      </c>
      <c r="F1391" s="61">
        <v>1</v>
      </c>
      <c r="G1391" s="27">
        <f t="shared" si="170"/>
        <v>260</v>
      </c>
      <c r="H1391" s="30">
        <v>0</v>
      </c>
      <c r="I1391" s="42">
        <f t="shared" si="171"/>
        <v>19.969461437343654</v>
      </c>
      <c r="K1391" s="132">
        <f t="shared" si="175"/>
        <v>-0.07551725092018402</v>
      </c>
    </row>
    <row r="1392" spans="1:11" ht="12.75">
      <c r="A1392" s="27">
        <f t="shared" si="174"/>
        <v>136600000</v>
      </c>
      <c r="B1392" s="27">
        <f t="shared" si="172"/>
        <v>142978140</v>
      </c>
      <c r="C1392" s="28">
        <f t="shared" si="168"/>
        <v>-0.7380054828990416</v>
      </c>
      <c r="D1392" s="27">
        <f t="shared" si="169"/>
        <v>39747.041449133554</v>
      </c>
      <c r="E1392" s="29">
        <f t="shared" si="173"/>
        <v>2E-06</v>
      </c>
      <c r="F1392" s="61">
        <v>1</v>
      </c>
      <c r="G1392" s="27">
        <f t="shared" si="170"/>
        <v>260</v>
      </c>
      <c r="H1392" s="30">
        <v>0</v>
      </c>
      <c r="I1392" s="42">
        <f t="shared" si="171"/>
        <v>19.873520724566777</v>
      </c>
      <c r="K1392" s="132">
        <f t="shared" si="175"/>
        <v>-0.07557432388104986</v>
      </c>
    </row>
    <row r="1393" spans="1:11" ht="12.75">
      <c r="A1393" s="27">
        <f t="shared" si="174"/>
        <v>136700000</v>
      </c>
      <c r="B1393" s="27">
        <f t="shared" si="172"/>
        <v>143078140</v>
      </c>
      <c r="C1393" s="28">
        <f t="shared" si="168"/>
        <v>-0.7385627598215907</v>
      </c>
      <c r="D1393" s="27">
        <f t="shared" si="169"/>
        <v>39555.01513157994</v>
      </c>
      <c r="E1393" s="29">
        <f t="shared" si="173"/>
        <v>2E-06</v>
      </c>
      <c r="F1393" s="61">
        <v>1</v>
      </c>
      <c r="G1393" s="27">
        <f t="shared" si="170"/>
        <v>260</v>
      </c>
      <c r="H1393" s="30">
        <v>0</v>
      </c>
      <c r="I1393" s="42">
        <f t="shared" si="171"/>
        <v>19.77750756578997</v>
      </c>
      <c r="K1393" s="132">
        <f t="shared" si="175"/>
        <v>-0.07563139097284263</v>
      </c>
    </row>
    <row r="1394" spans="1:11" ht="12.75">
      <c r="A1394" s="27">
        <f t="shared" si="174"/>
        <v>136800000</v>
      </c>
      <c r="B1394" s="27">
        <f t="shared" si="172"/>
        <v>143178140</v>
      </c>
      <c r="C1394" s="28">
        <f t="shared" si="168"/>
        <v>-0.7391199795910336</v>
      </c>
      <c r="D1394" s="27">
        <f t="shared" si="169"/>
        <v>39362.84393688627</v>
      </c>
      <c r="E1394" s="29">
        <f t="shared" si="173"/>
        <v>2E-06</v>
      </c>
      <c r="F1394" s="61">
        <v>1</v>
      </c>
      <c r="G1394" s="27">
        <f t="shared" si="170"/>
        <v>260</v>
      </c>
      <c r="H1394" s="30">
        <v>0</v>
      </c>
      <c r="I1394" s="42">
        <f t="shared" si="171"/>
        <v>19.681421968443136</v>
      </c>
      <c r="K1394" s="132">
        <f t="shared" si="175"/>
        <v>-0.07568845221195887</v>
      </c>
    </row>
    <row r="1395" spans="1:11" ht="12.75">
      <c r="A1395" s="27">
        <f t="shared" si="174"/>
        <v>136900000</v>
      </c>
      <c r="B1395" s="27">
        <f t="shared" si="172"/>
        <v>143278140</v>
      </c>
      <c r="C1395" s="28">
        <f t="shared" si="168"/>
        <v>-0.7396771423669288</v>
      </c>
      <c r="D1395" s="27">
        <f t="shared" si="169"/>
        <v>39170.52787987087</v>
      </c>
      <c r="E1395" s="29">
        <f t="shared" si="173"/>
        <v>2E-06</v>
      </c>
      <c r="F1395" s="61">
        <v>1</v>
      </c>
      <c r="G1395" s="27">
        <f t="shared" si="170"/>
        <v>260</v>
      </c>
      <c r="H1395" s="30">
        <v>0</v>
      </c>
      <c r="I1395" s="42">
        <f t="shared" si="171"/>
        <v>19.585263939935437</v>
      </c>
      <c r="K1395" s="132">
        <f t="shared" si="175"/>
        <v>-0.07574550761473794</v>
      </c>
    </row>
    <row r="1396" spans="1:11" ht="12.75">
      <c r="A1396" s="27">
        <f t="shared" si="174"/>
        <v>137000000</v>
      </c>
      <c r="B1396" s="27">
        <f t="shared" si="172"/>
        <v>143378140</v>
      </c>
      <c r="C1396" s="28">
        <f t="shared" si="168"/>
        <v>-0.7402342483082784</v>
      </c>
      <c r="D1396" s="27">
        <f t="shared" si="169"/>
        <v>38978.066975310714</v>
      </c>
      <c r="E1396" s="29">
        <f t="shared" si="173"/>
        <v>2E-06</v>
      </c>
      <c r="F1396" s="61">
        <v>1</v>
      </c>
      <c r="G1396" s="27">
        <f t="shared" si="170"/>
        <v>260</v>
      </c>
      <c r="H1396" s="30">
        <v>0</v>
      </c>
      <c r="I1396" s="42">
        <f t="shared" si="171"/>
        <v>19.48903348765536</v>
      </c>
      <c r="K1396" s="132">
        <f t="shared" si="175"/>
        <v>-0.07580255719746222</v>
      </c>
    </row>
    <row r="1397" spans="1:11" ht="12.75">
      <c r="A1397" s="27">
        <f t="shared" si="174"/>
        <v>137100000</v>
      </c>
      <c r="B1397" s="27">
        <f t="shared" si="172"/>
        <v>143478140</v>
      </c>
      <c r="C1397" s="28">
        <f t="shared" si="168"/>
        <v>-0.7407912975735303</v>
      </c>
      <c r="D1397" s="27">
        <f t="shared" si="169"/>
        <v>38785.4612379416</v>
      </c>
      <c r="E1397" s="29">
        <f t="shared" si="173"/>
        <v>2E-06</v>
      </c>
      <c r="F1397" s="61">
        <v>1</v>
      </c>
      <c r="G1397" s="27">
        <f t="shared" si="170"/>
        <v>260</v>
      </c>
      <c r="H1397" s="30">
        <v>0</v>
      </c>
      <c r="I1397" s="42">
        <f t="shared" si="171"/>
        <v>19.392730618970802</v>
      </c>
      <c r="K1397" s="132">
        <f t="shared" si="175"/>
        <v>-0.0758596009763573</v>
      </c>
    </row>
    <row r="1398" spans="1:11" ht="12.75">
      <c r="A1398" s="27">
        <f t="shared" si="174"/>
        <v>137200000</v>
      </c>
      <c r="B1398" s="27">
        <f t="shared" si="172"/>
        <v>143578140</v>
      </c>
      <c r="C1398" s="28">
        <f t="shared" si="168"/>
        <v>-0.7413482903205805</v>
      </c>
      <c r="D1398" s="27">
        <f t="shared" si="169"/>
        <v>38592.71068245825</v>
      </c>
      <c r="E1398" s="29">
        <f t="shared" si="173"/>
        <v>2E-06</v>
      </c>
      <c r="F1398" s="61">
        <v>1</v>
      </c>
      <c r="G1398" s="27">
        <f t="shared" si="170"/>
        <v>260</v>
      </c>
      <c r="H1398" s="30">
        <v>0</v>
      </c>
      <c r="I1398" s="42">
        <f t="shared" si="171"/>
        <v>19.296355341229127</v>
      </c>
      <c r="K1398" s="132">
        <f t="shared" si="175"/>
        <v>-0.07591663896759228</v>
      </c>
    </row>
    <row r="1399" spans="1:11" ht="12.75">
      <c r="A1399" s="27">
        <f t="shared" si="174"/>
        <v>137300000</v>
      </c>
      <c r="B1399" s="27">
        <f t="shared" si="172"/>
        <v>143678140</v>
      </c>
      <c r="C1399" s="28">
        <f t="shared" si="168"/>
        <v>-0.7419052267067758</v>
      </c>
      <c r="D1399" s="27">
        <f t="shared" si="169"/>
        <v>38399.81532351449</v>
      </c>
      <c r="E1399" s="29">
        <f t="shared" si="173"/>
        <v>2E-06</v>
      </c>
      <c r="F1399" s="61">
        <v>1</v>
      </c>
      <c r="G1399" s="27">
        <f t="shared" si="170"/>
        <v>260</v>
      </c>
      <c r="H1399" s="30">
        <v>0</v>
      </c>
      <c r="I1399" s="42">
        <f t="shared" si="171"/>
        <v>19.199907661757248</v>
      </c>
      <c r="K1399" s="132">
        <f t="shared" si="175"/>
        <v>-0.07597367118728003</v>
      </c>
    </row>
    <row r="1400" spans="1:11" ht="12.75">
      <c r="A1400" s="27">
        <f t="shared" si="174"/>
        <v>137400000</v>
      </c>
      <c r="B1400" s="27">
        <f t="shared" si="172"/>
        <v>143778140</v>
      </c>
      <c r="C1400" s="28">
        <f t="shared" si="168"/>
        <v>-0.7424621068889158</v>
      </c>
      <c r="D1400" s="27">
        <f t="shared" si="169"/>
        <v>38206.77517572338</v>
      </c>
      <c r="E1400" s="29">
        <f t="shared" si="173"/>
        <v>2E-06</v>
      </c>
      <c r="F1400" s="61">
        <v>1</v>
      </c>
      <c r="G1400" s="27">
        <f t="shared" si="170"/>
        <v>260</v>
      </c>
      <c r="H1400" s="30">
        <v>0</v>
      </c>
      <c r="I1400" s="42">
        <f t="shared" si="171"/>
        <v>19.10338758786169</v>
      </c>
      <c r="K1400" s="132">
        <f t="shared" si="175"/>
        <v>-0.07603069765147738</v>
      </c>
    </row>
    <row r="1401" spans="1:11" ht="12.75">
      <c r="A1401" s="27">
        <f t="shared" si="174"/>
        <v>137500000</v>
      </c>
      <c r="B1401" s="27">
        <f t="shared" si="172"/>
        <v>143878140</v>
      </c>
      <c r="C1401" s="28">
        <f t="shared" si="168"/>
        <v>-0.7430189310232548</v>
      </c>
      <c r="D1401" s="27">
        <f t="shared" si="169"/>
        <v>38013.590253657334</v>
      </c>
      <c r="E1401" s="29">
        <f t="shared" si="173"/>
        <v>2E-06</v>
      </c>
      <c r="F1401" s="61">
        <v>1</v>
      </c>
      <c r="G1401" s="27">
        <f t="shared" si="170"/>
        <v>260</v>
      </c>
      <c r="H1401" s="30">
        <v>0</v>
      </c>
      <c r="I1401" s="42">
        <f t="shared" si="171"/>
        <v>19.006795126828667</v>
      </c>
      <c r="K1401" s="132">
        <f t="shared" si="175"/>
        <v>-0.07608771837618529</v>
      </c>
    </row>
    <row r="1402" spans="1:11" ht="12.75">
      <c r="A1402" s="27">
        <f t="shared" si="174"/>
        <v>137600000</v>
      </c>
      <c r="B1402" s="27">
        <f t="shared" si="172"/>
        <v>143978140</v>
      </c>
      <c r="C1402" s="28">
        <f t="shared" si="168"/>
        <v>-0.7435756992655047</v>
      </c>
      <c r="D1402" s="27">
        <f t="shared" si="169"/>
        <v>37820.2605718483</v>
      </c>
      <c r="E1402" s="29">
        <f t="shared" si="173"/>
        <v>2E-06</v>
      </c>
      <c r="F1402" s="61">
        <v>1</v>
      </c>
      <c r="G1402" s="27">
        <f t="shared" si="170"/>
        <v>260</v>
      </c>
      <c r="H1402" s="30">
        <v>0</v>
      </c>
      <c r="I1402" s="42">
        <f t="shared" si="171"/>
        <v>18.91013028592415</v>
      </c>
      <c r="K1402" s="132">
        <f t="shared" si="175"/>
        <v>-0.07614473337734923</v>
      </c>
    </row>
    <row r="1403" spans="1:11" ht="12.75">
      <c r="A1403" s="27">
        <f t="shared" si="174"/>
        <v>137700000</v>
      </c>
      <c r="B1403" s="27">
        <f t="shared" si="172"/>
        <v>144078140</v>
      </c>
      <c r="C1403" s="28">
        <f t="shared" si="168"/>
        <v>-0.7441324117708373</v>
      </c>
      <c r="D1403" s="27">
        <f t="shared" si="169"/>
        <v>37626.78614478788</v>
      </c>
      <c r="E1403" s="29">
        <f t="shared" si="173"/>
        <v>2E-06</v>
      </c>
      <c r="F1403" s="61">
        <v>1</v>
      </c>
      <c r="G1403" s="27">
        <f t="shared" si="170"/>
        <v>260</v>
      </c>
      <c r="H1403" s="30">
        <v>0</v>
      </c>
      <c r="I1403" s="42">
        <f t="shared" si="171"/>
        <v>18.813393072393943</v>
      </c>
      <c r="K1403" s="132">
        <f t="shared" si="175"/>
        <v>-0.0762017426708593</v>
      </c>
    </row>
    <row r="1404" spans="1:11" ht="12.75">
      <c r="A1404" s="27">
        <f t="shared" si="174"/>
        <v>137800000</v>
      </c>
      <c r="B1404" s="27">
        <f t="shared" si="172"/>
        <v>144178140</v>
      </c>
      <c r="C1404" s="28">
        <f t="shared" si="168"/>
        <v>-0.7446890686938862</v>
      </c>
      <c r="D1404" s="27">
        <f t="shared" si="169"/>
        <v>37433.16698692747</v>
      </c>
      <c r="E1404" s="29">
        <f t="shared" si="173"/>
        <v>2E-06</v>
      </c>
      <c r="F1404" s="61">
        <v>1</v>
      </c>
      <c r="G1404" s="27">
        <f t="shared" si="170"/>
        <v>260</v>
      </c>
      <c r="H1404" s="30">
        <v>0</v>
      </c>
      <c r="I1404" s="42">
        <f t="shared" si="171"/>
        <v>18.716583493463737</v>
      </c>
      <c r="K1404" s="132">
        <f t="shared" si="175"/>
        <v>-0.07625874627255054</v>
      </c>
    </row>
    <row r="1405" spans="1:11" ht="12.75">
      <c r="A1405" s="27">
        <f t="shared" si="174"/>
        <v>137900000</v>
      </c>
      <c r="B1405" s="27">
        <f t="shared" si="172"/>
        <v>144278140</v>
      </c>
      <c r="C1405" s="28">
        <f t="shared" si="168"/>
        <v>-0.7452456701887485</v>
      </c>
      <c r="D1405" s="27">
        <f t="shared" si="169"/>
        <v>37239.403112678396</v>
      </c>
      <c r="E1405" s="29">
        <f t="shared" si="173"/>
        <v>2E-06</v>
      </c>
      <c r="F1405" s="61">
        <v>1</v>
      </c>
      <c r="G1405" s="27">
        <f t="shared" si="170"/>
        <v>260</v>
      </c>
      <c r="H1405" s="30">
        <v>0</v>
      </c>
      <c r="I1405" s="42">
        <f t="shared" si="171"/>
        <v>18.619701556339198</v>
      </c>
      <c r="K1405" s="132">
        <f t="shared" si="175"/>
        <v>-0.07631574419820301</v>
      </c>
    </row>
    <row r="1406" spans="1:11" ht="12.75">
      <c r="A1406" s="27">
        <f t="shared" si="174"/>
        <v>138000000</v>
      </c>
      <c r="B1406" s="27">
        <f t="shared" si="172"/>
        <v>144378140</v>
      </c>
      <c r="C1406" s="28">
        <f t="shared" si="168"/>
        <v>-0.7458022164089884</v>
      </c>
      <c r="D1406" s="27">
        <f t="shared" si="169"/>
        <v>37045.49453641206</v>
      </c>
      <c r="E1406" s="29">
        <f t="shared" si="173"/>
        <v>2E-06</v>
      </c>
      <c r="F1406" s="61">
        <v>1</v>
      </c>
      <c r="G1406" s="27">
        <f t="shared" si="170"/>
        <v>260</v>
      </c>
      <c r="H1406" s="30">
        <v>0</v>
      </c>
      <c r="I1406" s="42">
        <f t="shared" si="171"/>
        <v>18.52274726820603</v>
      </c>
      <c r="K1406" s="132">
        <f t="shared" si="175"/>
        <v>-0.07637273646354223</v>
      </c>
    </row>
    <row r="1407" spans="1:11" ht="12.75">
      <c r="A1407" s="27">
        <f t="shared" si="174"/>
        <v>138100000</v>
      </c>
      <c r="B1407" s="27">
        <f t="shared" si="172"/>
        <v>144478140</v>
      </c>
      <c r="C1407" s="28">
        <f t="shared" si="168"/>
        <v>-0.7463587075076383</v>
      </c>
      <c r="D1407" s="27">
        <f t="shared" si="169"/>
        <v>36851.44127246007</v>
      </c>
      <c r="E1407" s="29">
        <f t="shared" si="173"/>
        <v>2E-06</v>
      </c>
      <c r="F1407" s="61">
        <v>1</v>
      </c>
      <c r="G1407" s="27">
        <f t="shared" si="170"/>
        <v>260</v>
      </c>
      <c r="H1407" s="30">
        <v>0</v>
      </c>
      <c r="I1407" s="42">
        <f t="shared" si="171"/>
        <v>18.425720636230032</v>
      </c>
      <c r="K1407" s="132">
        <f t="shared" si="175"/>
        <v>-0.07642972308423926</v>
      </c>
    </row>
    <row r="1408" spans="1:11" ht="12.75">
      <c r="A1408" s="27">
        <f t="shared" si="174"/>
        <v>138200000</v>
      </c>
      <c r="B1408" s="27">
        <f t="shared" si="172"/>
        <v>144578140</v>
      </c>
      <c r="C1408" s="28">
        <f t="shared" si="168"/>
        <v>-0.7469151436372014</v>
      </c>
      <c r="D1408" s="27">
        <f t="shared" si="169"/>
        <v>36657.2433351144</v>
      </c>
      <c r="E1408" s="29">
        <f t="shared" si="173"/>
        <v>2E-06</v>
      </c>
      <c r="F1408" s="61">
        <v>1</v>
      </c>
      <c r="G1408" s="27">
        <f t="shared" si="170"/>
        <v>260</v>
      </c>
      <c r="H1408" s="30">
        <v>0</v>
      </c>
      <c r="I1408" s="42">
        <f t="shared" si="171"/>
        <v>18.3286216675572</v>
      </c>
      <c r="K1408" s="132">
        <f t="shared" si="175"/>
        <v>-0.07648670407591093</v>
      </c>
    </row>
    <row r="1409" spans="1:11" ht="12.75">
      <c r="A1409" s="27">
        <f t="shared" si="174"/>
        <v>138300000</v>
      </c>
      <c r="B1409" s="27">
        <f t="shared" si="172"/>
        <v>144678140</v>
      </c>
      <c r="C1409" s="28">
        <f t="shared" si="168"/>
        <v>-0.7474715249496537</v>
      </c>
      <c r="D1409" s="27">
        <f t="shared" si="169"/>
        <v>36462.90073862749</v>
      </c>
      <c r="E1409" s="29">
        <f t="shared" si="173"/>
        <v>2E-06</v>
      </c>
      <c r="F1409" s="61">
        <v>1</v>
      </c>
      <c r="G1409" s="27">
        <f t="shared" si="170"/>
        <v>260</v>
      </c>
      <c r="H1409" s="30">
        <v>0</v>
      </c>
      <c r="I1409" s="42">
        <f t="shared" si="171"/>
        <v>18.231450369313748</v>
      </c>
      <c r="K1409" s="132">
        <f t="shared" si="175"/>
        <v>-0.07654367945412013</v>
      </c>
    </row>
    <row r="1410" spans="1:11" ht="12.75">
      <c r="A1410" s="27">
        <f t="shared" si="174"/>
        <v>138400000</v>
      </c>
      <c r="B1410" s="27">
        <f t="shared" si="172"/>
        <v>144778140</v>
      </c>
      <c r="C1410" s="28">
        <f t="shared" si="168"/>
        <v>-0.748027851596447</v>
      </c>
      <c r="D1410" s="27">
        <f t="shared" si="169"/>
        <v>36268.413497212416</v>
      </c>
      <c r="E1410" s="29">
        <f t="shared" si="173"/>
        <v>2E-06</v>
      </c>
      <c r="F1410" s="61">
        <v>1</v>
      </c>
      <c r="G1410" s="27">
        <f t="shared" si="170"/>
        <v>260</v>
      </c>
      <c r="H1410" s="30">
        <v>0</v>
      </c>
      <c r="I1410" s="42">
        <f t="shared" si="171"/>
        <v>18.134206748606207</v>
      </c>
      <c r="K1410" s="132">
        <f t="shared" si="175"/>
        <v>-0.07660064923437604</v>
      </c>
    </row>
    <row r="1411" spans="1:11" ht="12.75">
      <c r="A1411" s="27">
        <f t="shared" si="174"/>
        <v>138500000</v>
      </c>
      <c r="B1411" s="27">
        <f t="shared" si="172"/>
        <v>144878140</v>
      </c>
      <c r="C1411" s="28">
        <f t="shared" si="168"/>
        <v>-0.7485841237285095</v>
      </c>
      <c r="D1411" s="27">
        <f t="shared" si="169"/>
        <v>36073.781625043004</v>
      </c>
      <c r="E1411" s="29">
        <f t="shared" si="173"/>
        <v>2E-06</v>
      </c>
      <c r="F1411" s="61">
        <v>1</v>
      </c>
      <c r="G1411" s="27">
        <f t="shared" si="170"/>
        <v>260</v>
      </c>
      <c r="H1411" s="30">
        <v>0</v>
      </c>
      <c r="I1411" s="42">
        <f t="shared" si="171"/>
        <v>18.036890812521502</v>
      </c>
      <c r="K1411" s="132">
        <f t="shared" si="175"/>
        <v>-0.07665761343213423</v>
      </c>
    </row>
    <row r="1412" spans="1:11" ht="12.75">
      <c r="A1412" s="27">
        <f t="shared" si="174"/>
        <v>138600000</v>
      </c>
      <c r="B1412" s="27">
        <f t="shared" si="172"/>
        <v>144978140</v>
      </c>
      <c r="C1412" s="28">
        <f t="shared" si="168"/>
        <v>-0.7491403414962494</v>
      </c>
      <c r="D1412" s="27">
        <f t="shared" si="169"/>
        <v>35879.00513625398</v>
      </c>
      <c r="E1412" s="29">
        <f t="shared" si="173"/>
        <v>2E-06</v>
      </c>
      <c r="F1412" s="61">
        <v>1</v>
      </c>
      <c r="G1412" s="27">
        <f t="shared" si="170"/>
        <v>260</v>
      </c>
      <c r="H1412" s="30">
        <v>0</v>
      </c>
      <c r="I1412" s="42">
        <f t="shared" si="171"/>
        <v>17.93950256812699</v>
      </c>
      <c r="K1412" s="132">
        <f t="shared" si="175"/>
        <v>-0.07671457206279704</v>
      </c>
    </row>
    <row r="1413" spans="1:11" ht="12.75">
      <c r="A1413" s="27">
        <f t="shared" si="174"/>
        <v>138700000</v>
      </c>
      <c r="B1413" s="27">
        <f t="shared" si="172"/>
        <v>145078140</v>
      </c>
      <c r="C1413" s="28">
        <f t="shared" si="168"/>
        <v>-0.7496965050495565</v>
      </c>
      <c r="D1413" s="27">
        <f t="shared" si="169"/>
        <v>35684.0840449411</v>
      </c>
      <c r="E1413" s="29">
        <f t="shared" si="173"/>
        <v>2E-06</v>
      </c>
      <c r="F1413" s="61">
        <v>1</v>
      </c>
      <c r="G1413" s="27">
        <f t="shared" si="170"/>
        <v>260</v>
      </c>
      <c r="H1413" s="30">
        <v>0</v>
      </c>
      <c r="I1413" s="42">
        <f t="shared" si="171"/>
        <v>17.84204202247055</v>
      </c>
      <c r="K1413" s="132">
        <f t="shared" si="175"/>
        <v>-0.07677152514171369</v>
      </c>
    </row>
    <row r="1414" spans="1:11" ht="12.75">
      <c r="A1414" s="27">
        <f t="shared" si="174"/>
        <v>138800000</v>
      </c>
      <c r="B1414" s="27">
        <f t="shared" si="172"/>
        <v>145178140</v>
      </c>
      <c r="C1414" s="28">
        <f t="shared" si="168"/>
        <v>-0.7502526145378043</v>
      </c>
      <c r="D1414" s="27">
        <f t="shared" si="169"/>
        <v>35489.01836516127</v>
      </c>
      <c r="E1414" s="29">
        <f t="shared" si="173"/>
        <v>2E-06</v>
      </c>
      <c r="F1414" s="61">
        <v>1</v>
      </c>
      <c r="G1414" s="27">
        <f t="shared" si="170"/>
        <v>260</v>
      </c>
      <c r="H1414" s="30">
        <v>0</v>
      </c>
      <c r="I1414" s="42">
        <f t="shared" si="171"/>
        <v>17.744509182580636</v>
      </c>
      <c r="K1414" s="132">
        <f t="shared" si="175"/>
        <v>-0.07682847268418054</v>
      </c>
    </row>
    <row r="1415" spans="1:11" ht="12.75">
      <c r="A1415" s="27">
        <f t="shared" si="174"/>
        <v>138900000</v>
      </c>
      <c r="B1415" s="27">
        <f t="shared" si="172"/>
        <v>145278140</v>
      </c>
      <c r="C1415" s="28">
        <f t="shared" si="168"/>
        <v>-0.7508086701098523</v>
      </c>
      <c r="D1415" s="27">
        <f t="shared" si="169"/>
        <v>35293.8081109327</v>
      </c>
      <c r="E1415" s="29">
        <f t="shared" si="173"/>
        <v>2E-06</v>
      </c>
      <c r="F1415" s="61">
        <v>1</v>
      </c>
      <c r="G1415" s="27">
        <f t="shared" si="170"/>
        <v>260</v>
      </c>
      <c r="H1415" s="30">
        <v>0</v>
      </c>
      <c r="I1415" s="42">
        <f t="shared" si="171"/>
        <v>17.64690405546635</v>
      </c>
      <c r="K1415" s="132">
        <f t="shared" si="175"/>
        <v>-0.07688541470544133</v>
      </c>
    </row>
    <row r="1416" spans="1:11" ht="12.75">
      <c r="A1416" s="27">
        <f t="shared" si="174"/>
        <v>139000000</v>
      </c>
      <c r="B1416" s="27">
        <f t="shared" si="172"/>
        <v>145378140</v>
      </c>
      <c r="C1416" s="28">
        <f t="shared" si="168"/>
        <v>-0.7513646719140478</v>
      </c>
      <c r="D1416" s="27">
        <f t="shared" si="169"/>
        <v>35098.45329623505</v>
      </c>
      <c r="E1416" s="29">
        <f t="shared" si="173"/>
        <v>2E-06</v>
      </c>
      <c r="F1416" s="61">
        <v>1</v>
      </c>
      <c r="G1416" s="27">
        <f t="shared" si="170"/>
        <v>260</v>
      </c>
      <c r="H1416" s="30">
        <v>0</v>
      </c>
      <c r="I1416" s="42">
        <f t="shared" si="171"/>
        <v>17.54922664811753</v>
      </c>
      <c r="K1416" s="132">
        <f t="shared" si="175"/>
        <v>-0.07694235122068734</v>
      </c>
    </row>
    <row r="1417" spans="1:11" ht="12.75">
      <c r="A1417" s="27">
        <f t="shared" si="174"/>
        <v>139100000</v>
      </c>
      <c r="B1417" s="27">
        <f t="shared" si="172"/>
        <v>145478140</v>
      </c>
      <c r="C1417" s="28">
        <f t="shared" si="168"/>
        <v>-0.7519206200982282</v>
      </c>
      <c r="D1417" s="27">
        <f t="shared" si="169"/>
        <v>34902.95393500951</v>
      </c>
      <c r="E1417" s="29">
        <f t="shared" si="173"/>
        <v>2E-06</v>
      </c>
      <c r="F1417" s="61">
        <v>1</v>
      </c>
      <c r="G1417" s="27">
        <f t="shared" si="170"/>
        <v>260</v>
      </c>
      <c r="H1417" s="30">
        <v>0</v>
      </c>
      <c r="I1417" s="42">
        <f t="shared" si="171"/>
        <v>17.451476967504753</v>
      </c>
      <c r="K1417" s="132">
        <f t="shared" si="175"/>
        <v>-0.07699928224505763</v>
      </c>
    </row>
    <row r="1418" spans="1:11" ht="12.75">
      <c r="A1418" s="27">
        <f t="shared" si="174"/>
        <v>139200000</v>
      </c>
      <c r="B1418" s="27">
        <f t="shared" si="172"/>
        <v>145578140</v>
      </c>
      <c r="C1418" s="28">
        <f t="shared" si="168"/>
        <v>-0.7524765148097239</v>
      </c>
      <c r="D1418" s="27">
        <f t="shared" si="169"/>
        <v>34707.31004115898</v>
      </c>
      <c r="E1418" s="29">
        <f t="shared" si="173"/>
        <v>2E-06</v>
      </c>
      <c r="F1418" s="61">
        <v>1</v>
      </c>
      <c r="G1418" s="27">
        <f t="shared" si="170"/>
        <v>260</v>
      </c>
      <c r="H1418" s="30">
        <v>0</v>
      </c>
      <c r="I1418" s="42">
        <f t="shared" si="171"/>
        <v>17.35365502057949</v>
      </c>
      <c r="K1418" s="132">
        <f t="shared" si="175"/>
        <v>-0.07705620779363934</v>
      </c>
    </row>
    <row r="1419" spans="1:11" ht="12.75">
      <c r="A1419" s="27">
        <f t="shared" si="174"/>
        <v>139300000</v>
      </c>
      <c r="B1419" s="27">
        <f t="shared" si="172"/>
        <v>145678140</v>
      </c>
      <c r="C1419" s="28">
        <f t="shared" si="168"/>
        <v>-0.7530323561953586</v>
      </c>
      <c r="D1419" s="27">
        <f t="shared" si="169"/>
        <v>34511.52162854818</v>
      </c>
      <c r="E1419" s="29">
        <f t="shared" si="173"/>
        <v>2E-06</v>
      </c>
      <c r="F1419" s="61">
        <v>1</v>
      </c>
      <c r="G1419" s="27">
        <f t="shared" si="170"/>
        <v>260</v>
      </c>
      <c r="H1419" s="30">
        <v>0</v>
      </c>
      <c r="I1419" s="42">
        <f t="shared" si="171"/>
        <v>17.25576081427409</v>
      </c>
      <c r="K1419" s="132">
        <f t="shared" si="175"/>
        <v>-0.07711312788146772</v>
      </c>
    </row>
    <row r="1420" spans="1:11" ht="12.75">
      <c r="A1420" s="27">
        <f t="shared" si="174"/>
        <v>139400000</v>
      </c>
      <c r="B1420" s="27">
        <f t="shared" si="172"/>
        <v>145778140</v>
      </c>
      <c r="C1420" s="28">
        <f t="shared" si="168"/>
        <v>-0.7535881444014529</v>
      </c>
      <c r="D1420" s="27">
        <f t="shared" si="169"/>
        <v>34315.5887110038</v>
      </c>
      <c r="E1420" s="29">
        <f t="shared" si="173"/>
        <v>2E-06</v>
      </c>
      <c r="F1420" s="61">
        <v>1</v>
      </c>
      <c r="G1420" s="27">
        <f t="shared" si="170"/>
        <v>260</v>
      </c>
      <c r="H1420" s="30">
        <v>0</v>
      </c>
      <c r="I1420" s="42">
        <f t="shared" si="171"/>
        <v>17.157794355501903</v>
      </c>
      <c r="K1420" s="132">
        <f t="shared" si="175"/>
        <v>-0.07717004252352654</v>
      </c>
    </row>
    <row r="1421" spans="1:11" ht="12.75">
      <c r="A1421" s="27">
        <f t="shared" si="174"/>
        <v>139500000</v>
      </c>
      <c r="B1421" s="27">
        <f t="shared" si="172"/>
        <v>145878140</v>
      </c>
      <c r="C1421" s="28">
        <f t="shared" si="168"/>
        <v>-0.754143879573826</v>
      </c>
      <c r="D1421" s="27">
        <f t="shared" si="169"/>
        <v>34119.511302314604</v>
      </c>
      <c r="E1421" s="29">
        <f t="shared" si="173"/>
        <v>2E-06</v>
      </c>
      <c r="F1421" s="61">
        <v>1</v>
      </c>
      <c r="G1421" s="27">
        <f t="shared" si="170"/>
        <v>260</v>
      </c>
      <c r="H1421" s="30">
        <v>0</v>
      </c>
      <c r="I1421" s="42">
        <f t="shared" si="171"/>
        <v>17.059755651157303</v>
      </c>
      <c r="K1421" s="132">
        <f t="shared" si="175"/>
        <v>-0.07722695173474815</v>
      </c>
    </row>
    <row r="1422" spans="1:11" ht="12.75">
      <c r="A1422" s="27">
        <f t="shared" si="174"/>
        <v>139600000</v>
      </c>
      <c r="B1422" s="27">
        <f t="shared" si="172"/>
        <v>145978140</v>
      </c>
      <c r="C1422" s="28">
        <f t="shared" si="168"/>
        <v>-0.7546995618577975</v>
      </c>
      <c r="D1422" s="27">
        <f t="shared" si="169"/>
        <v>33923.28941623158</v>
      </c>
      <c r="E1422" s="29">
        <f t="shared" si="173"/>
        <v>2E-06</v>
      </c>
      <c r="F1422" s="61">
        <v>1</v>
      </c>
      <c r="G1422" s="27">
        <f t="shared" si="170"/>
        <v>260</v>
      </c>
      <c r="H1422" s="30">
        <v>0</v>
      </c>
      <c r="I1422" s="42">
        <f t="shared" si="171"/>
        <v>16.961644708115788</v>
      </c>
      <c r="K1422" s="132">
        <f t="shared" si="175"/>
        <v>-0.07728385553001382</v>
      </c>
    </row>
    <row r="1423" spans="1:11" ht="12.75">
      <c r="A1423" s="27">
        <f t="shared" si="174"/>
        <v>139700000</v>
      </c>
      <c r="B1423" s="27">
        <f t="shared" si="172"/>
        <v>146078140</v>
      </c>
      <c r="C1423" s="28">
        <f t="shared" si="168"/>
        <v>-0.7552551913981895</v>
      </c>
      <c r="D1423" s="27">
        <f t="shared" si="169"/>
        <v>33726.92306646805</v>
      </c>
      <c r="E1423" s="29">
        <f t="shared" si="173"/>
        <v>2E-06</v>
      </c>
      <c r="F1423" s="61">
        <v>1</v>
      </c>
      <c r="G1423" s="27">
        <f t="shared" si="170"/>
        <v>260</v>
      </c>
      <c r="H1423" s="30">
        <v>0</v>
      </c>
      <c r="I1423" s="42">
        <f t="shared" si="171"/>
        <v>16.863461533234027</v>
      </c>
      <c r="K1423" s="132">
        <f t="shared" si="175"/>
        <v>-0.07734075392415382</v>
      </c>
    </row>
    <row r="1424" spans="1:11" ht="12.75">
      <c r="A1424" s="27">
        <f t="shared" si="174"/>
        <v>139800000</v>
      </c>
      <c r="B1424" s="27">
        <f t="shared" si="172"/>
        <v>146178140</v>
      </c>
      <c r="C1424" s="28">
        <f t="shared" si="168"/>
        <v>-0.7558107683393287</v>
      </c>
      <c r="D1424" s="27">
        <f t="shared" si="169"/>
        <v>33530.41226669982</v>
      </c>
      <c r="E1424" s="29">
        <f t="shared" si="173"/>
        <v>2E-06</v>
      </c>
      <c r="F1424" s="61">
        <v>1</v>
      </c>
      <c r="G1424" s="27">
        <f t="shared" si="170"/>
        <v>260</v>
      </c>
      <c r="H1424" s="30">
        <v>0</v>
      </c>
      <c r="I1424" s="42">
        <f t="shared" si="171"/>
        <v>16.765206133349913</v>
      </c>
      <c r="K1424" s="132">
        <f t="shared" si="175"/>
        <v>-0.07739764693194769</v>
      </c>
    </row>
    <row r="1425" spans="1:11" ht="12.75">
      <c r="A1425" s="27">
        <f t="shared" si="174"/>
        <v>139900000</v>
      </c>
      <c r="B1425" s="27">
        <f t="shared" si="172"/>
        <v>146278140</v>
      </c>
      <c r="C1425" s="28">
        <f t="shared" si="168"/>
        <v>-0.756366292825049</v>
      </c>
      <c r="D1425" s="27">
        <f t="shared" si="169"/>
        <v>33333.75703056531</v>
      </c>
      <c r="E1425" s="29">
        <f t="shared" si="173"/>
        <v>2E-06</v>
      </c>
      <c r="F1425" s="61">
        <v>1</v>
      </c>
      <c r="G1425" s="27">
        <f t="shared" si="170"/>
        <v>260</v>
      </c>
      <c r="H1425" s="30">
        <v>0</v>
      </c>
      <c r="I1425" s="42">
        <f t="shared" si="171"/>
        <v>16.666878515282658</v>
      </c>
      <c r="K1425" s="132">
        <f t="shared" si="175"/>
        <v>-0.07745453456812453</v>
      </c>
    </row>
    <row r="1426" spans="1:11" ht="12.75">
      <c r="A1426" s="27">
        <f t="shared" si="174"/>
        <v>140000000</v>
      </c>
      <c r="B1426" s="27">
        <f t="shared" si="172"/>
        <v>146378140</v>
      </c>
      <c r="C1426" s="28">
        <f t="shared" si="168"/>
        <v>-0.7569217649986922</v>
      </c>
      <c r="D1426" s="27">
        <f t="shared" si="169"/>
        <v>33136.95737166565</v>
      </c>
      <c r="E1426" s="29">
        <f t="shared" si="173"/>
        <v>2E-06</v>
      </c>
      <c r="F1426" s="61">
        <v>1</v>
      </c>
      <c r="G1426" s="27">
        <f t="shared" si="170"/>
        <v>260</v>
      </c>
      <c r="H1426" s="30">
        <v>0</v>
      </c>
      <c r="I1426" s="42">
        <f t="shared" si="171"/>
        <v>16.568478685832826</v>
      </c>
      <c r="K1426" s="132">
        <f t="shared" si="175"/>
        <v>-0.07751141684736305</v>
      </c>
    </row>
    <row r="1427" spans="1:11" ht="12.75">
      <c r="A1427" s="27">
        <f t="shared" si="174"/>
        <v>140100000</v>
      </c>
      <c r="B1427" s="27">
        <f t="shared" si="172"/>
        <v>146478140</v>
      </c>
      <c r="C1427" s="28">
        <f t="shared" si="168"/>
        <v>-0.7574771850031113</v>
      </c>
      <c r="D1427" s="27">
        <f t="shared" si="169"/>
        <v>32940.01330356485</v>
      </c>
      <c r="E1427" s="29">
        <f t="shared" si="173"/>
        <v>2E-06</v>
      </c>
      <c r="F1427" s="61">
        <v>1</v>
      </c>
      <c r="G1427" s="27">
        <f t="shared" si="170"/>
        <v>260</v>
      </c>
      <c r="H1427" s="30">
        <v>0</v>
      </c>
      <c r="I1427" s="42">
        <f t="shared" si="171"/>
        <v>16.470006651782423</v>
      </c>
      <c r="K1427" s="132">
        <f t="shared" si="175"/>
        <v>-0.07756829378429189</v>
      </c>
    </row>
    <row r="1428" spans="1:11" ht="12.75">
      <c r="A1428" s="27">
        <f t="shared" si="174"/>
        <v>140200000</v>
      </c>
      <c r="B1428" s="27">
        <f t="shared" si="172"/>
        <v>146578140</v>
      </c>
      <c r="C1428" s="28">
        <f t="shared" si="168"/>
        <v>-0.7580325529806721</v>
      </c>
      <c r="D1428" s="27">
        <f t="shared" si="169"/>
        <v>32742.924839789874</v>
      </c>
      <c r="E1428" s="29">
        <f t="shared" si="173"/>
        <v>2E-06</v>
      </c>
      <c r="F1428" s="61">
        <v>1</v>
      </c>
      <c r="G1428" s="27">
        <f t="shared" si="170"/>
        <v>260</v>
      </c>
      <c r="H1428" s="30">
        <v>0</v>
      </c>
      <c r="I1428" s="42">
        <f t="shared" si="171"/>
        <v>16.371462419894936</v>
      </c>
      <c r="K1428" s="132">
        <f t="shared" si="175"/>
        <v>-0.07762516539348979</v>
      </c>
    </row>
    <row r="1429" spans="1:11" ht="12.75">
      <c r="A1429" s="27">
        <f t="shared" si="174"/>
        <v>140300000</v>
      </c>
      <c r="B1429" s="27">
        <f t="shared" si="172"/>
        <v>146678140</v>
      </c>
      <c r="C1429" s="28">
        <f t="shared" si="168"/>
        <v>-0.7585878690732546</v>
      </c>
      <c r="D1429" s="27">
        <f t="shared" si="169"/>
        <v>32545.691993830827</v>
      </c>
      <c r="E1429" s="29">
        <f t="shared" si="173"/>
        <v>2E-06</v>
      </c>
      <c r="F1429" s="61">
        <v>1</v>
      </c>
      <c r="G1429" s="27">
        <f t="shared" si="170"/>
        <v>260</v>
      </c>
      <c r="H1429" s="30">
        <v>0</v>
      </c>
      <c r="I1429" s="42">
        <f t="shared" si="171"/>
        <v>16.272845996915414</v>
      </c>
      <c r="K1429" s="132">
        <f t="shared" si="175"/>
        <v>-0.07768203168948576</v>
      </c>
    </row>
    <row r="1430" spans="1:11" ht="12.75">
      <c r="A1430" s="27">
        <f t="shared" si="174"/>
        <v>140400000</v>
      </c>
      <c r="B1430" s="27">
        <f t="shared" si="172"/>
        <v>146778140</v>
      </c>
      <c r="C1430" s="28">
        <f t="shared" si="168"/>
        <v>-0.7591431334222561</v>
      </c>
      <c r="D1430" s="27">
        <f t="shared" si="169"/>
        <v>32348.31477914104</v>
      </c>
      <c r="E1430" s="29">
        <f t="shared" si="173"/>
        <v>2E-06</v>
      </c>
      <c r="F1430" s="61">
        <v>1</v>
      </c>
      <c r="G1430" s="27">
        <f t="shared" si="170"/>
        <v>260</v>
      </c>
      <c r="H1430" s="30">
        <v>0</v>
      </c>
      <c r="I1430" s="42">
        <f t="shared" si="171"/>
        <v>16.17415738957052</v>
      </c>
      <c r="K1430" s="132">
        <f t="shared" si="175"/>
        <v>-0.07773889268675939</v>
      </c>
    </row>
    <row r="1431" spans="1:11" ht="12.75">
      <c r="A1431" s="27">
        <f t="shared" si="174"/>
        <v>140500000</v>
      </c>
      <c r="B1431" s="27">
        <f t="shared" si="172"/>
        <v>146878140</v>
      </c>
      <c r="C1431" s="28">
        <f t="shared" si="168"/>
        <v>-0.759698346168592</v>
      </c>
      <c r="D1431" s="27">
        <f t="shared" si="169"/>
        <v>32150.793209137206</v>
      </c>
      <c r="E1431" s="29">
        <f t="shared" si="173"/>
        <v>2E-06</v>
      </c>
      <c r="F1431" s="61">
        <v>1</v>
      </c>
      <c r="G1431" s="27">
        <f t="shared" si="170"/>
        <v>260</v>
      </c>
      <c r="H1431" s="30">
        <v>0</v>
      </c>
      <c r="I1431" s="42">
        <f t="shared" si="171"/>
        <v>16.075396604568603</v>
      </c>
      <c r="K1431" s="132">
        <f t="shared" si="175"/>
        <v>-0.07779574839974088</v>
      </c>
    </row>
    <row r="1432" spans="1:11" ht="12.75">
      <c r="A1432" s="27">
        <f t="shared" si="174"/>
        <v>140600000</v>
      </c>
      <c r="B1432" s="27">
        <f t="shared" si="172"/>
        <v>146978140</v>
      </c>
      <c r="C1432" s="28">
        <f t="shared" si="168"/>
        <v>-0.7602535074526987</v>
      </c>
      <c r="D1432" s="27">
        <f t="shared" si="169"/>
        <v>31953.127297199506</v>
      </c>
      <c r="E1432" s="29">
        <f t="shared" si="173"/>
        <v>2E-06</v>
      </c>
      <c r="F1432" s="61">
        <v>1</v>
      </c>
      <c r="G1432" s="27">
        <f t="shared" si="170"/>
        <v>260</v>
      </c>
      <c r="H1432" s="30">
        <v>0</v>
      </c>
      <c r="I1432" s="42">
        <f t="shared" si="171"/>
        <v>15.976563648599754</v>
      </c>
      <c r="K1432" s="132">
        <f t="shared" si="175"/>
        <v>-0.07785259884281143</v>
      </c>
    </row>
    <row r="1433" spans="1:11" ht="12.75">
      <c r="A1433" s="27">
        <f t="shared" si="174"/>
        <v>140700000</v>
      </c>
      <c r="B1433" s="27">
        <f t="shared" si="172"/>
        <v>147078140</v>
      </c>
      <c r="C1433" s="28">
        <f t="shared" si="168"/>
        <v>-0.760808617414535</v>
      </c>
      <c r="D1433" s="27">
        <f t="shared" si="169"/>
        <v>31755.317056671727</v>
      </c>
      <c r="E1433" s="29">
        <f t="shared" si="173"/>
        <v>2E-06</v>
      </c>
      <c r="F1433" s="61">
        <v>1</v>
      </c>
      <c r="G1433" s="27">
        <f t="shared" si="170"/>
        <v>260</v>
      </c>
      <c r="H1433" s="30">
        <v>0</v>
      </c>
      <c r="I1433" s="42">
        <f t="shared" si="171"/>
        <v>15.877658528335864</v>
      </c>
      <c r="K1433" s="132">
        <f t="shared" si="175"/>
        <v>-0.07790944403030328</v>
      </c>
    </row>
    <row r="1434" spans="1:11" ht="12.75">
      <c r="A1434" s="27">
        <f t="shared" si="174"/>
        <v>140800000</v>
      </c>
      <c r="B1434" s="27">
        <f t="shared" si="172"/>
        <v>147178140</v>
      </c>
      <c r="C1434" s="28">
        <f aca="true" t="shared" si="176" ref="C1434:C1497">$B$3*$B$4/($B1434-0.5*$B$9)^2-$B$8*($B1434-0.5*$B$9)</f>
        <v>-0.7613636761935844</v>
      </c>
      <c r="D1434" s="27">
        <f aca="true" t="shared" si="177" ref="D1434:D1497">(G1434+H1434)*C1434+D1433</f>
        <v>31557.362500861396</v>
      </c>
      <c r="E1434" s="29">
        <f t="shared" si="173"/>
        <v>2E-06</v>
      </c>
      <c r="F1434" s="61">
        <v>1</v>
      </c>
      <c r="G1434" s="27">
        <f aca="true" t="shared" si="178" ref="G1434:G1497">E1434*$B$6*$B$9</f>
        <v>260</v>
      </c>
      <c r="H1434" s="30">
        <v>0</v>
      </c>
      <c r="I1434" s="42">
        <f aca="true" t="shared" si="179" ref="I1434:I1497">D1434/E1434/1000000000</f>
        <v>15.778681250430699</v>
      </c>
      <c r="K1434" s="132">
        <f t="shared" si="175"/>
        <v>-0.07796628397650004</v>
      </c>
    </row>
    <row r="1435" spans="1:11" ht="12.75">
      <c r="A1435" s="27">
        <f t="shared" si="174"/>
        <v>140900000</v>
      </c>
      <c r="B1435" s="27">
        <f aca="true" t="shared" si="180" ref="B1435:B1498">$B$5+A1435</f>
        <v>147278140</v>
      </c>
      <c r="C1435" s="28">
        <f t="shared" si="176"/>
        <v>-0.7619186839288564</v>
      </c>
      <c r="D1435" s="27">
        <f t="shared" si="177"/>
        <v>31359.263643039892</v>
      </c>
      <c r="E1435" s="29">
        <f aca="true" t="shared" si="181" ref="E1435:E1498">F1435*$D$13/1000000</f>
        <v>2E-06</v>
      </c>
      <c r="F1435" s="61">
        <v>1</v>
      </c>
      <c r="G1435" s="27">
        <f t="shared" si="178"/>
        <v>260</v>
      </c>
      <c r="H1435" s="30">
        <v>0</v>
      </c>
      <c r="I1435" s="42">
        <f t="shared" si="179"/>
        <v>15.679631821519948</v>
      </c>
      <c r="K1435" s="132">
        <f t="shared" si="175"/>
        <v>-0.07802311869563677</v>
      </c>
    </row>
    <row r="1436" spans="1:11" ht="12.75">
      <c r="A1436" s="27">
        <f aca="true" t="shared" si="182" ref="A1436:A1499">A1435+100000</f>
        <v>141000000</v>
      </c>
      <c r="B1436" s="27">
        <f t="shared" si="180"/>
        <v>147378140</v>
      </c>
      <c r="C1436" s="28">
        <f t="shared" si="176"/>
        <v>-0.7624736407588897</v>
      </c>
      <c r="D1436" s="27">
        <f t="shared" si="177"/>
        <v>31161.020496442583</v>
      </c>
      <c r="E1436" s="29">
        <f t="shared" si="181"/>
        <v>2E-06</v>
      </c>
      <c r="F1436" s="61">
        <v>1</v>
      </c>
      <c r="G1436" s="27">
        <f t="shared" si="178"/>
        <v>260</v>
      </c>
      <c r="H1436" s="30">
        <v>0</v>
      </c>
      <c r="I1436" s="42">
        <f t="shared" si="179"/>
        <v>15.580510248221293</v>
      </c>
      <c r="K1436" s="132">
        <f aca="true" t="shared" si="183" ref="K1436:K1499">C1436/$C$26</f>
        <v>-0.07807994820190031</v>
      </c>
    </row>
    <row r="1437" spans="1:11" ht="12.75">
      <c r="A1437" s="27">
        <f t="shared" si="182"/>
        <v>141100000</v>
      </c>
      <c r="B1437" s="27">
        <f t="shared" si="180"/>
        <v>147478140</v>
      </c>
      <c r="C1437" s="28">
        <f t="shared" si="176"/>
        <v>-0.7630285468217526</v>
      </c>
      <c r="D1437" s="27">
        <f t="shared" si="177"/>
        <v>30962.633074268928</v>
      </c>
      <c r="E1437" s="29">
        <f t="shared" si="181"/>
        <v>2E-06</v>
      </c>
      <c r="F1437" s="61">
        <v>1</v>
      </c>
      <c r="G1437" s="27">
        <f t="shared" si="178"/>
        <v>260</v>
      </c>
      <c r="H1437" s="30">
        <v>0</v>
      </c>
      <c r="I1437" s="42">
        <f t="shared" si="179"/>
        <v>15.481316537134465</v>
      </c>
      <c r="K1437" s="132">
        <f t="shared" si="183"/>
        <v>-0.07813677250942933</v>
      </c>
    </row>
    <row r="1438" spans="1:11" ht="12.75">
      <c r="A1438" s="27">
        <f t="shared" si="182"/>
        <v>141200000</v>
      </c>
      <c r="B1438" s="27">
        <f t="shared" si="180"/>
        <v>147578140</v>
      </c>
      <c r="C1438" s="28">
        <f t="shared" si="176"/>
        <v>-0.7635834022550457</v>
      </c>
      <c r="D1438" s="27">
        <f t="shared" si="177"/>
        <v>30764.101389682615</v>
      </c>
      <c r="E1438" s="29">
        <f t="shared" si="181"/>
        <v>2E-06</v>
      </c>
      <c r="F1438" s="61">
        <v>1</v>
      </c>
      <c r="G1438" s="27">
        <f t="shared" si="178"/>
        <v>260</v>
      </c>
      <c r="H1438" s="30">
        <v>0</v>
      </c>
      <c r="I1438" s="42">
        <f t="shared" si="179"/>
        <v>15.38205069484131</v>
      </c>
      <c r="K1438" s="132">
        <f t="shared" si="183"/>
        <v>-0.07819359163231462</v>
      </c>
    </row>
    <row r="1439" spans="1:11" ht="12.75">
      <c r="A1439" s="27">
        <f t="shared" si="182"/>
        <v>141300000</v>
      </c>
      <c r="B1439" s="27">
        <f t="shared" si="180"/>
        <v>147678140</v>
      </c>
      <c r="C1439" s="28">
        <f t="shared" si="176"/>
        <v>-0.7641382071959043</v>
      </c>
      <c r="D1439" s="27">
        <f t="shared" si="177"/>
        <v>30565.42545581168</v>
      </c>
      <c r="E1439" s="29">
        <f t="shared" si="181"/>
        <v>2E-06</v>
      </c>
      <c r="F1439" s="61">
        <v>1</v>
      </c>
      <c r="G1439" s="27">
        <f t="shared" si="178"/>
        <v>260</v>
      </c>
      <c r="H1439" s="30">
        <v>0</v>
      </c>
      <c r="I1439" s="42">
        <f t="shared" si="179"/>
        <v>15.282712727905842</v>
      </c>
      <c r="K1439" s="132">
        <f t="shared" si="183"/>
        <v>-0.0782504055845993</v>
      </c>
    </row>
    <row r="1440" spans="1:11" ht="12.75">
      <c r="A1440" s="27">
        <f t="shared" si="182"/>
        <v>141400000</v>
      </c>
      <c r="B1440" s="27">
        <f t="shared" si="180"/>
        <v>147778140</v>
      </c>
      <c r="C1440" s="28">
        <f t="shared" si="176"/>
        <v>-0.7646929617809989</v>
      </c>
      <c r="D1440" s="27">
        <f t="shared" si="177"/>
        <v>30366.60528574862</v>
      </c>
      <c r="E1440" s="29">
        <f t="shared" si="181"/>
        <v>2E-06</v>
      </c>
      <c r="F1440" s="61">
        <v>1</v>
      </c>
      <c r="G1440" s="27">
        <f t="shared" si="178"/>
        <v>260</v>
      </c>
      <c r="H1440" s="30">
        <v>0</v>
      </c>
      <c r="I1440" s="42">
        <f t="shared" si="179"/>
        <v>15.183302642874311</v>
      </c>
      <c r="K1440" s="132">
        <f t="shared" si="183"/>
        <v>-0.07830721438027889</v>
      </c>
    </row>
    <row r="1441" spans="1:11" ht="12.75">
      <c r="A1441" s="27">
        <f t="shared" si="182"/>
        <v>141500000</v>
      </c>
      <c r="B1441" s="27">
        <f t="shared" si="180"/>
        <v>147878140</v>
      </c>
      <c r="C1441" s="28">
        <f t="shared" si="176"/>
        <v>-0.7652476661465385</v>
      </c>
      <c r="D1441" s="27">
        <f t="shared" si="177"/>
        <v>30167.64089255052</v>
      </c>
      <c r="E1441" s="29">
        <f t="shared" si="181"/>
        <v>2E-06</v>
      </c>
      <c r="F1441" s="61">
        <v>1</v>
      </c>
      <c r="G1441" s="27">
        <f t="shared" si="178"/>
        <v>260</v>
      </c>
      <c r="H1441" s="30">
        <v>0</v>
      </c>
      <c r="I1441" s="42">
        <f t="shared" si="179"/>
        <v>15.083820446275261</v>
      </c>
      <c r="K1441" s="132">
        <f t="shared" si="183"/>
        <v>-0.07836401803330169</v>
      </c>
    </row>
    <row r="1442" spans="1:11" ht="12.75">
      <c r="A1442" s="27">
        <f t="shared" si="182"/>
        <v>141600000</v>
      </c>
      <c r="B1442" s="27">
        <f t="shared" si="180"/>
        <v>147978140</v>
      </c>
      <c r="C1442" s="28">
        <f t="shared" si="176"/>
        <v>-0.7658023204282715</v>
      </c>
      <c r="D1442" s="27">
        <f t="shared" si="177"/>
        <v>29968.53228923917</v>
      </c>
      <c r="E1442" s="29">
        <f t="shared" si="181"/>
        <v>2E-06</v>
      </c>
      <c r="F1442" s="61">
        <v>1</v>
      </c>
      <c r="G1442" s="27">
        <f t="shared" si="178"/>
        <v>260</v>
      </c>
      <c r="H1442" s="30">
        <v>0</v>
      </c>
      <c r="I1442" s="42">
        <f t="shared" si="179"/>
        <v>14.984266144619586</v>
      </c>
      <c r="K1442" s="132">
        <f t="shared" si="183"/>
        <v>-0.0784208165575688</v>
      </c>
    </row>
    <row r="1443" spans="1:11" ht="12.75">
      <c r="A1443" s="27">
        <f t="shared" si="182"/>
        <v>141700000</v>
      </c>
      <c r="B1443" s="27">
        <f t="shared" si="180"/>
        <v>148078140</v>
      </c>
      <c r="C1443" s="28">
        <f t="shared" si="176"/>
        <v>-0.7663569247614882</v>
      </c>
      <c r="D1443" s="27">
        <f t="shared" si="177"/>
        <v>29769.279488801185</v>
      </c>
      <c r="E1443" s="29">
        <f t="shared" si="181"/>
        <v>2E-06</v>
      </c>
      <c r="F1443" s="61">
        <v>1</v>
      </c>
      <c r="G1443" s="27">
        <f t="shared" si="178"/>
        <v>260</v>
      </c>
      <c r="H1443" s="30">
        <v>0</v>
      </c>
      <c r="I1443" s="42">
        <f t="shared" si="179"/>
        <v>14.884639744400593</v>
      </c>
      <c r="K1443" s="132">
        <f t="shared" si="183"/>
        <v>-0.07847760996693441</v>
      </c>
    </row>
    <row r="1444" spans="1:11" ht="12.75">
      <c r="A1444" s="27">
        <f t="shared" si="182"/>
        <v>141800000</v>
      </c>
      <c r="B1444" s="27">
        <f t="shared" si="180"/>
        <v>148178140</v>
      </c>
      <c r="C1444" s="28">
        <f t="shared" si="176"/>
        <v>-0.7669114792810223</v>
      </c>
      <c r="D1444" s="27">
        <f t="shared" si="177"/>
        <v>29569.88250418812</v>
      </c>
      <c r="E1444" s="29">
        <f t="shared" si="181"/>
        <v>2E-06</v>
      </c>
      <c r="F1444" s="61">
        <v>1</v>
      </c>
      <c r="G1444" s="27">
        <f t="shared" si="178"/>
        <v>260</v>
      </c>
      <c r="H1444" s="30">
        <v>0</v>
      </c>
      <c r="I1444" s="42">
        <f t="shared" si="179"/>
        <v>14.784941252094061</v>
      </c>
      <c r="K1444" s="132">
        <f t="shared" si="183"/>
        <v>-0.07853439827520597</v>
      </c>
    </row>
    <row r="1445" spans="1:11" ht="12.75">
      <c r="A1445" s="27">
        <f t="shared" si="182"/>
        <v>141900000</v>
      </c>
      <c r="B1445" s="27">
        <f t="shared" si="180"/>
        <v>148278140</v>
      </c>
      <c r="C1445" s="28">
        <f t="shared" si="176"/>
        <v>-0.7674659841212527</v>
      </c>
      <c r="D1445" s="27">
        <f t="shared" si="177"/>
        <v>29370.341348316597</v>
      </c>
      <c r="E1445" s="29">
        <f t="shared" si="181"/>
        <v>2E-06</v>
      </c>
      <c r="F1445" s="61">
        <v>1</v>
      </c>
      <c r="G1445" s="27">
        <f t="shared" si="178"/>
        <v>260</v>
      </c>
      <c r="H1445" s="30">
        <v>0</v>
      </c>
      <c r="I1445" s="42">
        <f t="shared" si="179"/>
        <v>14.685170674158298</v>
      </c>
      <c r="K1445" s="132">
        <f t="shared" si="183"/>
        <v>-0.07859118149614433</v>
      </c>
    </row>
    <row r="1446" spans="1:11" ht="12.75">
      <c r="A1446" s="27">
        <f t="shared" si="182"/>
        <v>142000000</v>
      </c>
      <c r="B1446" s="27">
        <f t="shared" si="180"/>
        <v>148378140</v>
      </c>
      <c r="C1446" s="28">
        <f t="shared" si="176"/>
        <v>-0.7680204394161055</v>
      </c>
      <c r="D1446" s="27">
        <f t="shared" si="177"/>
        <v>29170.65603406841</v>
      </c>
      <c r="E1446" s="29">
        <f t="shared" si="181"/>
        <v>2E-06</v>
      </c>
      <c r="F1446" s="61">
        <v>1</v>
      </c>
      <c r="G1446" s="27">
        <f t="shared" si="178"/>
        <v>260</v>
      </c>
      <c r="H1446" s="30">
        <v>0</v>
      </c>
      <c r="I1446" s="42">
        <f t="shared" si="179"/>
        <v>14.585328017034204</v>
      </c>
      <c r="K1446" s="132">
        <f t="shared" si="183"/>
        <v>-0.07864795964346402</v>
      </c>
    </row>
    <row r="1447" spans="1:11" ht="12.75">
      <c r="A1447" s="27">
        <f t="shared" si="182"/>
        <v>142100000</v>
      </c>
      <c r="B1447" s="27">
        <f t="shared" si="180"/>
        <v>148478140</v>
      </c>
      <c r="C1447" s="28">
        <f t="shared" si="176"/>
        <v>-0.7685748452990562</v>
      </c>
      <c r="D1447" s="27">
        <f t="shared" si="177"/>
        <v>28970.826574290655</v>
      </c>
      <c r="E1447" s="29">
        <f t="shared" si="181"/>
        <v>2E-06</v>
      </c>
      <c r="F1447" s="61">
        <v>1</v>
      </c>
      <c r="G1447" s="27">
        <f t="shared" si="178"/>
        <v>260</v>
      </c>
      <c r="H1447" s="30">
        <v>0</v>
      </c>
      <c r="I1447" s="42">
        <f t="shared" si="179"/>
        <v>14.48541328714533</v>
      </c>
      <c r="K1447" s="132">
        <f t="shared" si="183"/>
        <v>-0.07870473273083335</v>
      </c>
    </row>
    <row r="1448" spans="1:11" ht="12.75">
      <c r="A1448" s="27">
        <f t="shared" si="182"/>
        <v>142200000</v>
      </c>
      <c r="B1448" s="27">
        <f t="shared" si="180"/>
        <v>148578140</v>
      </c>
      <c r="C1448" s="28">
        <f t="shared" si="176"/>
        <v>-0.7691292019031306</v>
      </c>
      <c r="D1448" s="27">
        <f t="shared" si="177"/>
        <v>28770.85298179584</v>
      </c>
      <c r="E1448" s="29">
        <f t="shared" si="181"/>
        <v>2E-06</v>
      </c>
      <c r="F1448" s="61">
        <v>1</v>
      </c>
      <c r="G1448" s="27">
        <f t="shared" si="178"/>
        <v>260</v>
      </c>
      <c r="H1448" s="30">
        <v>0</v>
      </c>
      <c r="I1448" s="42">
        <f t="shared" si="179"/>
        <v>14.38542649089792</v>
      </c>
      <c r="K1448" s="132">
        <f t="shared" si="183"/>
        <v>-0.07876150077187465</v>
      </c>
    </row>
    <row r="1449" spans="1:11" ht="12.75">
      <c r="A1449" s="27">
        <f t="shared" si="182"/>
        <v>142300000</v>
      </c>
      <c r="B1449" s="27">
        <f t="shared" si="180"/>
        <v>148678140</v>
      </c>
      <c r="C1449" s="28">
        <f t="shared" si="176"/>
        <v>-0.7696835093609072</v>
      </c>
      <c r="D1449" s="27">
        <f t="shared" si="177"/>
        <v>28570.735269362005</v>
      </c>
      <c r="E1449" s="29">
        <f t="shared" si="181"/>
        <v>2E-06</v>
      </c>
      <c r="F1449" s="61">
        <v>1</v>
      </c>
      <c r="G1449" s="27">
        <f t="shared" si="178"/>
        <v>260</v>
      </c>
      <c r="H1449" s="30">
        <v>0</v>
      </c>
      <c r="I1449" s="42">
        <f t="shared" si="179"/>
        <v>14.285367634681004</v>
      </c>
      <c r="K1449" s="132">
        <f t="shared" si="183"/>
        <v>-0.07881826378016442</v>
      </c>
    </row>
    <row r="1450" spans="1:11" ht="12.75">
      <c r="A1450" s="27">
        <f t="shared" si="182"/>
        <v>142400000</v>
      </c>
      <c r="B1450" s="27">
        <f t="shared" si="180"/>
        <v>148778140</v>
      </c>
      <c r="C1450" s="28">
        <f t="shared" si="176"/>
        <v>-0.7702377678045195</v>
      </c>
      <c r="D1450" s="27">
        <f t="shared" si="177"/>
        <v>28370.47344973283</v>
      </c>
      <c r="E1450" s="29">
        <f t="shared" si="181"/>
        <v>2E-06</v>
      </c>
      <c r="F1450" s="61">
        <v>1</v>
      </c>
      <c r="G1450" s="27">
        <f t="shared" si="178"/>
        <v>260</v>
      </c>
      <c r="H1450" s="30">
        <v>0</v>
      </c>
      <c r="I1450" s="42">
        <f t="shared" si="179"/>
        <v>14.185236724866417</v>
      </c>
      <c r="K1450" s="132">
        <f t="shared" si="183"/>
        <v>-0.07887502176923357</v>
      </c>
    </row>
    <row r="1451" spans="1:11" ht="12.75">
      <c r="A1451" s="27">
        <f t="shared" si="182"/>
        <v>142500000</v>
      </c>
      <c r="B1451" s="27">
        <f t="shared" si="180"/>
        <v>148878140</v>
      </c>
      <c r="C1451" s="28">
        <f t="shared" si="176"/>
        <v>-0.7707919773656565</v>
      </c>
      <c r="D1451" s="27">
        <f t="shared" si="177"/>
        <v>28170.06753561776</v>
      </c>
      <c r="E1451" s="29">
        <f t="shared" si="181"/>
        <v>2E-06</v>
      </c>
      <c r="F1451" s="61">
        <v>1</v>
      </c>
      <c r="G1451" s="27">
        <f t="shared" si="178"/>
        <v>260</v>
      </c>
      <c r="H1451" s="30">
        <v>0</v>
      </c>
      <c r="I1451" s="42">
        <f t="shared" si="179"/>
        <v>14.08503376780888</v>
      </c>
      <c r="K1451" s="132">
        <f t="shared" si="183"/>
        <v>-0.07893177475256753</v>
      </c>
    </row>
    <row r="1452" spans="1:11" ht="12.75">
      <c r="A1452" s="27">
        <f t="shared" si="182"/>
        <v>142600000</v>
      </c>
      <c r="B1452" s="27">
        <f t="shared" si="180"/>
        <v>148978140</v>
      </c>
      <c r="C1452" s="28">
        <f t="shared" si="176"/>
        <v>-0.7713461381755656</v>
      </c>
      <c r="D1452" s="27">
        <f t="shared" si="177"/>
        <v>27969.51753969211</v>
      </c>
      <c r="E1452" s="29">
        <f t="shared" si="181"/>
        <v>2E-06</v>
      </c>
      <c r="F1452" s="61">
        <v>1</v>
      </c>
      <c r="G1452" s="27">
        <f t="shared" si="178"/>
        <v>260</v>
      </c>
      <c r="H1452" s="30">
        <v>0</v>
      </c>
      <c r="I1452" s="42">
        <f t="shared" si="179"/>
        <v>13.984758769846056</v>
      </c>
      <c r="K1452" s="132">
        <f t="shared" si="183"/>
        <v>-0.07898852274360649</v>
      </c>
    </row>
    <row r="1453" spans="1:11" ht="12.75">
      <c r="A1453" s="27">
        <f t="shared" si="182"/>
        <v>142700000</v>
      </c>
      <c r="B1453" s="27">
        <f t="shared" si="180"/>
        <v>149078140</v>
      </c>
      <c r="C1453" s="28">
        <f t="shared" si="176"/>
        <v>-0.7719002503650539</v>
      </c>
      <c r="D1453" s="27">
        <f t="shared" si="177"/>
        <v>27768.823474597197</v>
      </c>
      <c r="E1453" s="29">
        <f t="shared" si="181"/>
        <v>2E-06</v>
      </c>
      <c r="F1453" s="61">
        <v>1</v>
      </c>
      <c r="G1453" s="27">
        <f t="shared" si="178"/>
        <v>260</v>
      </c>
      <c r="H1453" s="30">
        <v>0</v>
      </c>
      <c r="I1453" s="42">
        <f t="shared" si="179"/>
        <v>13.8844117372986</v>
      </c>
      <c r="K1453" s="132">
        <f t="shared" si="183"/>
        <v>-0.07904526575574554</v>
      </c>
    </row>
    <row r="1454" spans="1:11" ht="12.75">
      <c r="A1454" s="27">
        <f t="shared" si="182"/>
        <v>142800000</v>
      </c>
      <c r="B1454" s="27">
        <f t="shared" si="180"/>
        <v>149178140</v>
      </c>
      <c r="C1454" s="28">
        <f t="shared" si="176"/>
        <v>-0.7724543140644904</v>
      </c>
      <c r="D1454" s="27">
        <f t="shared" si="177"/>
        <v>27567.985352940428</v>
      </c>
      <c r="E1454" s="29">
        <f t="shared" si="181"/>
        <v>2E-06</v>
      </c>
      <c r="F1454" s="61">
        <v>1</v>
      </c>
      <c r="G1454" s="27">
        <f t="shared" si="178"/>
        <v>260</v>
      </c>
      <c r="H1454" s="30">
        <v>0</v>
      </c>
      <c r="I1454" s="42">
        <f t="shared" si="179"/>
        <v>13.783992676470215</v>
      </c>
      <c r="K1454" s="132">
        <f t="shared" si="183"/>
        <v>-0.07910200380233492</v>
      </c>
    </row>
    <row r="1455" spans="1:11" ht="12.75">
      <c r="A1455" s="27">
        <f t="shared" si="182"/>
        <v>142900000</v>
      </c>
      <c r="B1455" s="27">
        <f t="shared" si="180"/>
        <v>149278140</v>
      </c>
      <c r="C1455" s="28">
        <f t="shared" si="176"/>
        <v>-0.773008329403807</v>
      </c>
      <c r="D1455" s="27">
        <f t="shared" si="177"/>
        <v>27367.00318729544</v>
      </c>
      <c r="E1455" s="29">
        <f t="shared" si="181"/>
        <v>2E-06</v>
      </c>
      <c r="F1455" s="61">
        <v>1</v>
      </c>
      <c r="G1455" s="27">
        <f t="shared" si="178"/>
        <v>260</v>
      </c>
      <c r="H1455" s="30">
        <v>0</v>
      </c>
      <c r="I1455" s="42">
        <f t="shared" si="179"/>
        <v>13.683501593647721</v>
      </c>
      <c r="K1455" s="132">
        <f t="shared" si="183"/>
        <v>-0.07915873689668013</v>
      </c>
    </row>
    <row r="1456" spans="1:11" ht="12.75">
      <c r="A1456" s="27">
        <f t="shared" si="182"/>
        <v>143000000</v>
      </c>
      <c r="B1456" s="27">
        <f t="shared" si="180"/>
        <v>149378140</v>
      </c>
      <c r="C1456" s="28">
        <f t="shared" si="176"/>
        <v>-0.7735622965125009</v>
      </c>
      <c r="D1456" s="27">
        <f t="shared" si="177"/>
        <v>27165.87699020219</v>
      </c>
      <c r="E1456" s="29">
        <f t="shared" si="181"/>
        <v>2E-06</v>
      </c>
      <c r="F1456" s="61">
        <v>1</v>
      </c>
      <c r="G1456" s="27">
        <f t="shared" si="178"/>
        <v>260</v>
      </c>
      <c r="H1456" s="30">
        <v>0</v>
      </c>
      <c r="I1456" s="42">
        <f t="shared" si="179"/>
        <v>13.582938495101095</v>
      </c>
      <c r="K1456" s="132">
        <f t="shared" si="183"/>
        <v>-0.07921546505204208</v>
      </c>
    </row>
    <row r="1457" spans="1:11" ht="12.75">
      <c r="A1457" s="27">
        <f t="shared" si="182"/>
        <v>143100000</v>
      </c>
      <c r="B1457" s="27">
        <f t="shared" si="180"/>
        <v>149478140</v>
      </c>
      <c r="C1457" s="28">
        <f t="shared" si="176"/>
        <v>-0.7741162155196357</v>
      </c>
      <c r="D1457" s="27">
        <f t="shared" si="177"/>
        <v>26964.606774167085</v>
      </c>
      <c r="E1457" s="29">
        <f t="shared" si="181"/>
        <v>2E-06</v>
      </c>
      <c r="F1457" s="61">
        <v>1</v>
      </c>
      <c r="G1457" s="27">
        <f t="shared" si="178"/>
        <v>260</v>
      </c>
      <c r="H1457" s="30">
        <v>0</v>
      </c>
      <c r="I1457" s="42">
        <f t="shared" si="179"/>
        <v>13.482303387083544</v>
      </c>
      <c r="K1457" s="132">
        <f t="shared" si="183"/>
        <v>-0.07927218828163739</v>
      </c>
    </row>
    <row r="1458" spans="1:11" ht="12.75">
      <c r="A1458" s="27">
        <f t="shared" si="182"/>
        <v>143200000</v>
      </c>
      <c r="B1458" s="27">
        <f t="shared" si="180"/>
        <v>149578140</v>
      </c>
      <c r="C1458" s="28">
        <f t="shared" si="176"/>
        <v>-0.7746700865538446</v>
      </c>
      <c r="D1458" s="27">
        <f t="shared" si="177"/>
        <v>26763.192551663084</v>
      </c>
      <c r="E1458" s="29">
        <f t="shared" si="181"/>
        <v>2E-06</v>
      </c>
      <c r="F1458" s="61">
        <v>1</v>
      </c>
      <c r="G1458" s="27">
        <f t="shared" si="178"/>
        <v>260</v>
      </c>
      <c r="H1458" s="30">
        <v>0</v>
      </c>
      <c r="I1458" s="42">
        <f t="shared" si="179"/>
        <v>13.381596275831543</v>
      </c>
      <c r="K1458" s="132">
        <f t="shared" si="183"/>
        <v>-0.07932890659863852</v>
      </c>
    </row>
    <row r="1459" spans="1:11" ht="12.75">
      <c r="A1459" s="27">
        <f t="shared" si="182"/>
        <v>143300000</v>
      </c>
      <c r="B1459" s="27">
        <f t="shared" si="180"/>
        <v>149678140</v>
      </c>
      <c r="C1459" s="28">
        <f t="shared" si="176"/>
        <v>-0.7752239097433302</v>
      </c>
      <c r="D1459" s="27">
        <f t="shared" si="177"/>
        <v>26561.634335129816</v>
      </c>
      <c r="E1459" s="29">
        <f t="shared" si="181"/>
        <v>2E-06</v>
      </c>
      <c r="F1459" s="61">
        <v>1</v>
      </c>
      <c r="G1459" s="27">
        <f t="shared" si="178"/>
        <v>260</v>
      </c>
      <c r="H1459" s="30">
        <v>0</v>
      </c>
      <c r="I1459" s="42">
        <f t="shared" si="179"/>
        <v>13.280817167564908</v>
      </c>
      <c r="K1459" s="132">
        <f t="shared" si="183"/>
        <v>-0.07938562001617386</v>
      </c>
    </row>
    <row r="1460" spans="1:11" ht="12.75">
      <c r="A1460" s="27">
        <f t="shared" si="182"/>
        <v>143400000</v>
      </c>
      <c r="B1460" s="27">
        <f t="shared" si="180"/>
        <v>149778140</v>
      </c>
      <c r="C1460" s="28">
        <f t="shared" si="176"/>
        <v>-0.7757776852158672</v>
      </c>
      <c r="D1460" s="27">
        <f t="shared" si="177"/>
        <v>26359.93213697369</v>
      </c>
      <c r="E1460" s="29">
        <f t="shared" si="181"/>
        <v>2E-06</v>
      </c>
      <c r="F1460" s="61">
        <v>1</v>
      </c>
      <c r="G1460" s="27">
        <f t="shared" si="178"/>
        <v>260</v>
      </c>
      <c r="H1460" s="30">
        <v>0</v>
      </c>
      <c r="I1460" s="42">
        <f t="shared" si="179"/>
        <v>13.179966068486845</v>
      </c>
      <c r="K1460" s="132">
        <f t="shared" si="183"/>
        <v>-0.07944232854732797</v>
      </c>
    </row>
    <row r="1461" spans="1:11" ht="12.75">
      <c r="A1461" s="27">
        <f t="shared" si="182"/>
        <v>143500000</v>
      </c>
      <c r="B1461" s="27">
        <f t="shared" si="180"/>
        <v>149878140</v>
      </c>
      <c r="C1461" s="28">
        <f t="shared" si="176"/>
        <v>-0.7763314130988045</v>
      </c>
      <c r="D1461" s="27">
        <f t="shared" si="177"/>
        <v>26158.085969568</v>
      </c>
      <c r="E1461" s="29">
        <f t="shared" si="181"/>
        <v>2E-06</v>
      </c>
      <c r="F1461" s="61">
        <v>1</v>
      </c>
      <c r="G1461" s="27">
        <f t="shared" si="178"/>
        <v>260</v>
      </c>
      <c r="H1461" s="30">
        <v>0</v>
      </c>
      <c r="I1461" s="42">
        <f t="shared" si="179"/>
        <v>13.079042984784</v>
      </c>
      <c r="K1461" s="132">
        <f t="shared" si="183"/>
        <v>-0.07949903220514185</v>
      </c>
    </row>
    <row r="1462" spans="1:11" ht="12.75">
      <c r="A1462" s="27">
        <f t="shared" si="182"/>
        <v>143600000</v>
      </c>
      <c r="B1462" s="27">
        <f t="shared" si="180"/>
        <v>149978140</v>
      </c>
      <c r="C1462" s="28">
        <f t="shared" si="176"/>
        <v>-0.776885093519066</v>
      </c>
      <c r="D1462" s="27">
        <f t="shared" si="177"/>
        <v>25956.095845253043</v>
      </c>
      <c r="E1462" s="29">
        <f t="shared" si="181"/>
        <v>2E-06</v>
      </c>
      <c r="F1462" s="61">
        <v>1</v>
      </c>
      <c r="G1462" s="27">
        <f t="shared" si="178"/>
        <v>260</v>
      </c>
      <c r="H1462" s="30">
        <v>0</v>
      </c>
      <c r="I1462" s="42">
        <f t="shared" si="179"/>
        <v>12.978047922626523</v>
      </c>
      <c r="K1462" s="132">
        <f t="shared" si="183"/>
        <v>-0.07955573100261293</v>
      </c>
    </row>
    <row r="1463" spans="1:11" ht="12.75">
      <c r="A1463" s="27">
        <f t="shared" si="182"/>
        <v>143700000</v>
      </c>
      <c r="B1463" s="27">
        <f t="shared" si="180"/>
        <v>150078140</v>
      </c>
      <c r="C1463" s="28">
        <f t="shared" si="176"/>
        <v>-0.777438726603153</v>
      </c>
      <c r="D1463" s="27">
        <f t="shared" si="177"/>
        <v>25753.961776336222</v>
      </c>
      <c r="E1463" s="29">
        <f t="shared" si="181"/>
        <v>2E-06</v>
      </c>
      <c r="F1463" s="61">
        <v>1</v>
      </c>
      <c r="G1463" s="27">
        <f t="shared" si="178"/>
        <v>260</v>
      </c>
      <c r="H1463" s="30">
        <v>0</v>
      </c>
      <c r="I1463" s="42">
        <f t="shared" si="179"/>
        <v>12.876980888168111</v>
      </c>
      <c r="K1463" s="132">
        <f t="shared" si="183"/>
        <v>-0.07961242495269538</v>
      </c>
    </row>
    <row r="1464" spans="1:11" ht="12.75">
      <c r="A1464" s="27">
        <f t="shared" si="182"/>
        <v>143800000</v>
      </c>
      <c r="B1464" s="27">
        <f t="shared" si="180"/>
        <v>150178140</v>
      </c>
      <c r="C1464" s="28">
        <f t="shared" si="176"/>
        <v>-0.7779923124771455</v>
      </c>
      <c r="D1464" s="27">
        <f t="shared" si="177"/>
        <v>25551.683775092166</v>
      </c>
      <c r="E1464" s="29">
        <f t="shared" si="181"/>
        <v>2E-06</v>
      </c>
      <c r="F1464" s="61">
        <v>1</v>
      </c>
      <c r="G1464" s="27">
        <f t="shared" si="178"/>
        <v>260</v>
      </c>
      <c r="H1464" s="30">
        <v>0</v>
      </c>
      <c r="I1464" s="42">
        <f t="shared" si="179"/>
        <v>12.775841887546083</v>
      </c>
      <c r="K1464" s="132">
        <f t="shared" si="183"/>
        <v>-0.07966911406830024</v>
      </c>
    </row>
    <row r="1465" spans="1:11" ht="12.75">
      <c r="A1465" s="27">
        <f t="shared" si="182"/>
        <v>143900000</v>
      </c>
      <c r="B1465" s="27">
        <f t="shared" si="180"/>
        <v>150278140</v>
      </c>
      <c r="C1465" s="28">
        <f t="shared" si="176"/>
        <v>-0.7785458512667043</v>
      </c>
      <c r="D1465" s="27">
        <f t="shared" si="177"/>
        <v>25349.261853762822</v>
      </c>
      <c r="E1465" s="29">
        <f t="shared" si="181"/>
        <v>2E-06</v>
      </c>
      <c r="F1465" s="61">
        <v>1</v>
      </c>
      <c r="G1465" s="27">
        <f t="shared" si="178"/>
        <v>260</v>
      </c>
      <c r="H1465" s="30">
        <v>0</v>
      </c>
      <c r="I1465" s="42">
        <f t="shared" si="179"/>
        <v>12.674630926881413</v>
      </c>
      <c r="K1465" s="132">
        <f t="shared" si="183"/>
        <v>-0.07972579836229561</v>
      </c>
    </row>
    <row r="1466" spans="1:11" ht="12.75">
      <c r="A1466" s="27">
        <f t="shared" si="182"/>
        <v>144000000</v>
      </c>
      <c r="B1466" s="27">
        <f t="shared" si="180"/>
        <v>150378140</v>
      </c>
      <c r="C1466" s="28">
        <f t="shared" si="176"/>
        <v>-0.7790993430970717</v>
      </c>
      <c r="D1466" s="27">
        <f t="shared" si="177"/>
        <v>25146.696024557583</v>
      </c>
      <c r="E1466" s="29">
        <f t="shared" si="181"/>
        <v>2E-06</v>
      </c>
      <c r="F1466" s="61">
        <v>1</v>
      </c>
      <c r="G1466" s="27">
        <f t="shared" si="178"/>
        <v>260</v>
      </c>
      <c r="H1466" s="30">
        <v>0</v>
      </c>
      <c r="I1466" s="42">
        <f t="shared" si="179"/>
        <v>12.57334801227879</v>
      </c>
      <c r="K1466" s="132">
        <f t="shared" si="183"/>
        <v>-0.07978247784750672</v>
      </c>
    </row>
    <row r="1467" spans="1:11" ht="12.75">
      <c r="A1467" s="27">
        <f t="shared" si="182"/>
        <v>144100000</v>
      </c>
      <c r="B1467" s="27">
        <f t="shared" si="180"/>
        <v>150478140</v>
      </c>
      <c r="C1467" s="28">
        <f t="shared" si="176"/>
        <v>-0.7796527880930746</v>
      </c>
      <c r="D1467" s="27">
        <f t="shared" si="177"/>
        <v>24943.986299653385</v>
      </c>
      <c r="E1467" s="29">
        <f t="shared" si="181"/>
        <v>2E-06</v>
      </c>
      <c r="F1467" s="61">
        <v>1</v>
      </c>
      <c r="G1467" s="27">
        <f t="shared" si="178"/>
        <v>260</v>
      </c>
      <c r="H1467" s="30">
        <v>0</v>
      </c>
      <c r="I1467" s="42">
        <f t="shared" si="179"/>
        <v>12.471993149826693</v>
      </c>
      <c r="K1467" s="132">
        <f t="shared" si="183"/>
        <v>-0.0798391525367163</v>
      </c>
    </row>
    <row r="1468" spans="1:11" ht="12.75">
      <c r="A1468" s="27">
        <f t="shared" si="182"/>
        <v>144200000</v>
      </c>
      <c r="B1468" s="27">
        <f t="shared" si="180"/>
        <v>150578140</v>
      </c>
      <c r="C1468" s="28">
        <f t="shared" si="176"/>
        <v>-0.7802061863791249</v>
      </c>
      <c r="D1468" s="27">
        <f t="shared" si="177"/>
        <v>24741.132691194813</v>
      </c>
      <c r="E1468" s="29">
        <f t="shared" si="181"/>
        <v>2E-06</v>
      </c>
      <c r="F1468" s="61">
        <v>1</v>
      </c>
      <c r="G1468" s="27">
        <f t="shared" si="178"/>
        <v>260</v>
      </c>
      <c r="H1468" s="30">
        <v>0</v>
      </c>
      <c r="I1468" s="42">
        <f t="shared" si="179"/>
        <v>12.370566345597407</v>
      </c>
      <c r="K1468" s="132">
        <f t="shared" si="183"/>
        <v>-0.07989582244266455</v>
      </c>
    </row>
    <row r="1469" spans="1:11" ht="12.75">
      <c r="A1469" s="27">
        <f t="shared" si="182"/>
        <v>144300000</v>
      </c>
      <c r="B1469" s="27">
        <f t="shared" si="180"/>
        <v>150678140</v>
      </c>
      <c r="C1469" s="28">
        <f t="shared" si="176"/>
        <v>-0.780759538079222</v>
      </c>
      <c r="D1469" s="27">
        <f t="shared" si="177"/>
        <v>24538.135211294215</v>
      </c>
      <c r="E1469" s="29">
        <f t="shared" si="181"/>
        <v>2E-06</v>
      </c>
      <c r="F1469" s="61">
        <v>1</v>
      </c>
      <c r="G1469" s="27">
        <f t="shared" si="178"/>
        <v>260</v>
      </c>
      <c r="H1469" s="30">
        <v>0</v>
      </c>
      <c r="I1469" s="42">
        <f t="shared" si="179"/>
        <v>12.269067605647107</v>
      </c>
      <c r="K1469" s="132">
        <f t="shared" si="183"/>
        <v>-0.07995248757804946</v>
      </c>
    </row>
    <row r="1470" spans="1:11" ht="12.75">
      <c r="A1470" s="27">
        <f t="shared" si="182"/>
        <v>144400000</v>
      </c>
      <c r="B1470" s="27">
        <f t="shared" si="180"/>
        <v>150778140</v>
      </c>
      <c r="C1470" s="28">
        <f t="shared" si="176"/>
        <v>-0.781312843316954</v>
      </c>
      <c r="D1470" s="27">
        <f t="shared" si="177"/>
        <v>24334.993872031806</v>
      </c>
      <c r="E1470" s="29">
        <f t="shared" si="181"/>
        <v>2E-06</v>
      </c>
      <c r="F1470" s="61">
        <v>1</v>
      </c>
      <c r="G1470" s="27">
        <f t="shared" si="178"/>
        <v>260</v>
      </c>
      <c r="H1470" s="30">
        <v>0</v>
      </c>
      <c r="I1470" s="42">
        <f t="shared" si="179"/>
        <v>12.167496936015903</v>
      </c>
      <c r="K1470" s="132">
        <f t="shared" si="183"/>
        <v>-0.08000914795552684</v>
      </c>
    </row>
    <row r="1471" spans="1:11" ht="12.75">
      <c r="A1471" s="27">
        <f t="shared" si="182"/>
        <v>144500000</v>
      </c>
      <c r="B1471" s="27">
        <f t="shared" si="180"/>
        <v>150878140</v>
      </c>
      <c r="C1471" s="28">
        <f t="shared" si="176"/>
        <v>-0.7818661022154992</v>
      </c>
      <c r="D1471" s="27">
        <f t="shared" si="177"/>
        <v>24131.708685455775</v>
      </c>
      <c r="E1471" s="29">
        <f t="shared" si="181"/>
        <v>2E-06</v>
      </c>
      <c r="F1471" s="61">
        <v>1</v>
      </c>
      <c r="G1471" s="27">
        <f t="shared" si="178"/>
        <v>260</v>
      </c>
      <c r="H1471" s="30">
        <v>0</v>
      </c>
      <c r="I1471" s="42">
        <f t="shared" si="179"/>
        <v>12.065854342727889</v>
      </c>
      <c r="K1471" s="132">
        <f t="shared" si="183"/>
        <v>-0.08006580358771061</v>
      </c>
    </row>
    <row r="1472" spans="1:11" ht="12.75">
      <c r="A1472" s="27">
        <f t="shared" si="182"/>
        <v>144600000</v>
      </c>
      <c r="B1472" s="27">
        <f t="shared" si="180"/>
        <v>150978140</v>
      </c>
      <c r="C1472" s="28">
        <f t="shared" si="176"/>
        <v>-0.7824193148976285</v>
      </c>
      <c r="D1472" s="27">
        <f t="shared" si="177"/>
        <v>23928.27966358239</v>
      </c>
      <c r="E1472" s="29">
        <f t="shared" si="181"/>
        <v>2E-06</v>
      </c>
      <c r="F1472" s="61">
        <v>1</v>
      </c>
      <c r="G1472" s="27">
        <f t="shared" si="178"/>
        <v>260</v>
      </c>
      <c r="H1472" s="30">
        <v>0</v>
      </c>
      <c r="I1472" s="42">
        <f t="shared" si="179"/>
        <v>11.964139831791195</v>
      </c>
      <c r="K1472" s="132">
        <f t="shared" si="183"/>
        <v>-0.08012245448717291</v>
      </c>
    </row>
    <row r="1473" spans="1:11" ht="12.75">
      <c r="A1473" s="27">
        <f t="shared" si="182"/>
        <v>144700000</v>
      </c>
      <c r="B1473" s="27">
        <f t="shared" si="180"/>
        <v>151078140</v>
      </c>
      <c r="C1473" s="28">
        <f t="shared" si="176"/>
        <v>-0.7829724814857058</v>
      </c>
      <c r="D1473" s="27">
        <f t="shared" si="177"/>
        <v>23724.706818396106</v>
      </c>
      <c r="E1473" s="29">
        <f t="shared" si="181"/>
        <v>2E-06</v>
      </c>
      <c r="F1473" s="61">
        <v>1</v>
      </c>
      <c r="G1473" s="27">
        <f t="shared" si="178"/>
        <v>260</v>
      </c>
      <c r="H1473" s="30">
        <v>0</v>
      </c>
      <c r="I1473" s="42">
        <f t="shared" si="179"/>
        <v>11.862353409198054</v>
      </c>
      <c r="K1473" s="132">
        <f t="shared" si="183"/>
        <v>-0.08017910066644424</v>
      </c>
    </row>
    <row r="1474" spans="1:11" ht="12.75">
      <c r="A1474" s="27">
        <f t="shared" si="182"/>
        <v>144800000</v>
      </c>
      <c r="B1474" s="27">
        <f t="shared" si="180"/>
        <v>151178140</v>
      </c>
      <c r="C1474" s="28">
        <f t="shared" si="176"/>
        <v>-0.7835256021016909</v>
      </c>
      <c r="D1474" s="27">
        <f t="shared" si="177"/>
        <v>23520.990161849666</v>
      </c>
      <c r="E1474" s="29">
        <f t="shared" si="181"/>
        <v>2E-06</v>
      </c>
      <c r="F1474" s="61">
        <v>1</v>
      </c>
      <c r="G1474" s="27">
        <f t="shared" si="178"/>
        <v>260</v>
      </c>
      <c r="H1474" s="30">
        <v>0</v>
      </c>
      <c r="I1474" s="42">
        <f t="shared" si="179"/>
        <v>11.760495080924834</v>
      </c>
      <c r="K1474" s="132">
        <f t="shared" si="183"/>
        <v>-0.08023574213801371</v>
      </c>
    </row>
    <row r="1475" spans="1:11" ht="12.75">
      <c r="A1475" s="27">
        <f t="shared" si="182"/>
        <v>144900000</v>
      </c>
      <c r="B1475" s="27">
        <f t="shared" si="180"/>
        <v>151278140</v>
      </c>
      <c r="C1475" s="28">
        <f t="shared" si="176"/>
        <v>-0.7840786768671398</v>
      </c>
      <c r="D1475" s="27">
        <f t="shared" si="177"/>
        <v>23317.12970586421</v>
      </c>
      <c r="E1475" s="29">
        <f t="shared" si="181"/>
        <v>2E-06</v>
      </c>
      <c r="F1475" s="61">
        <v>1</v>
      </c>
      <c r="G1475" s="27">
        <f t="shared" si="178"/>
        <v>260</v>
      </c>
      <c r="H1475" s="30">
        <v>0</v>
      </c>
      <c r="I1475" s="42">
        <f t="shared" si="179"/>
        <v>11.658564852932104</v>
      </c>
      <c r="K1475" s="132">
        <f t="shared" si="183"/>
        <v>-0.0802923789143291</v>
      </c>
    </row>
    <row r="1476" spans="1:11" ht="12.75">
      <c r="A1476" s="27">
        <f t="shared" si="182"/>
        <v>145000000</v>
      </c>
      <c r="B1476" s="27">
        <f t="shared" si="180"/>
        <v>151378140</v>
      </c>
      <c r="C1476" s="28">
        <f t="shared" si="176"/>
        <v>-0.7846317059032081</v>
      </c>
      <c r="D1476" s="27">
        <f t="shared" si="177"/>
        <v>23113.125462329375</v>
      </c>
      <c r="E1476" s="29">
        <f t="shared" si="181"/>
        <v>2E-06</v>
      </c>
      <c r="F1476" s="61">
        <v>1</v>
      </c>
      <c r="G1476" s="27">
        <f t="shared" si="178"/>
        <v>260</v>
      </c>
      <c r="H1476" s="30">
        <v>0</v>
      </c>
      <c r="I1476" s="42">
        <f t="shared" si="179"/>
        <v>11.556562731164687</v>
      </c>
      <c r="K1476" s="132">
        <f t="shared" si="183"/>
        <v>-0.08034901100779711</v>
      </c>
    </row>
    <row r="1477" spans="1:11" ht="12.75">
      <c r="A1477" s="27">
        <f t="shared" si="182"/>
        <v>145100000</v>
      </c>
      <c r="B1477" s="27">
        <f t="shared" si="180"/>
        <v>151478140</v>
      </c>
      <c r="C1477" s="28">
        <f t="shared" si="176"/>
        <v>-0.7851846893306504</v>
      </c>
      <c r="D1477" s="27">
        <f t="shared" si="177"/>
        <v>22908.977443103406</v>
      </c>
      <c r="E1477" s="29">
        <f t="shared" si="181"/>
        <v>2E-06</v>
      </c>
      <c r="F1477" s="61">
        <v>1</v>
      </c>
      <c r="G1477" s="27">
        <f t="shared" si="178"/>
        <v>260</v>
      </c>
      <c r="H1477" s="30">
        <v>0</v>
      </c>
      <c r="I1477" s="42">
        <f t="shared" si="179"/>
        <v>11.454488721551703</v>
      </c>
      <c r="K1477" s="132">
        <f t="shared" si="183"/>
        <v>-0.08040563843078348</v>
      </c>
    </row>
    <row r="1478" spans="1:11" ht="12.75">
      <c r="A1478" s="27">
        <f t="shared" si="182"/>
        <v>145200000</v>
      </c>
      <c r="B1478" s="27">
        <f t="shared" si="180"/>
        <v>151578140</v>
      </c>
      <c r="C1478" s="28">
        <f t="shared" si="176"/>
        <v>-0.7857376272698237</v>
      </c>
      <c r="D1478" s="27">
        <f t="shared" si="177"/>
        <v>22704.685660013252</v>
      </c>
      <c r="E1478" s="29">
        <f t="shared" si="181"/>
        <v>2E-06</v>
      </c>
      <c r="F1478" s="61">
        <v>1</v>
      </c>
      <c r="G1478" s="27">
        <f t="shared" si="178"/>
        <v>260</v>
      </c>
      <c r="H1478" s="30">
        <v>0</v>
      </c>
      <c r="I1478" s="42">
        <f t="shared" si="179"/>
        <v>11.352342830006625</v>
      </c>
      <c r="K1478" s="132">
        <f t="shared" si="183"/>
        <v>-0.08046226119561314</v>
      </c>
    </row>
    <row r="1479" spans="1:11" ht="12.75">
      <c r="A1479" s="27">
        <f t="shared" si="182"/>
        <v>145300000</v>
      </c>
      <c r="B1479" s="27">
        <f t="shared" si="180"/>
        <v>151678140</v>
      </c>
      <c r="C1479" s="28">
        <f t="shared" si="176"/>
        <v>-0.7862905198406875</v>
      </c>
      <c r="D1479" s="27">
        <f t="shared" si="177"/>
        <v>22500.250124854672</v>
      </c>
      <c r="E1479" s="29">
        <f t="shared" si="181"/>
        <v>2E-06</v>
      </c>
      <c r="F1479" s="61">
        <v>1</v>
      </c>
      <c r="G1479" s="27">
        <f t="shared" si="178"/>
        <v>260</v>
      </c>
      <c r="H1479" s="30">
        <v>0</v>
      </c>
      <c r="I1479" s="42">
        <f t="shared" si="179"/>
        <v>11.250125062427335</v>
      </c>
      <c r="K1479" s="132">
        <f t="shared" si="183"/>
        <v>-0.08051887931457041</v>
      </c>
    </row>
    <row r="1480" spans="1:11" ht="12.75">
      <c r="A1480" s="27">
        <f t="shared" si="182"/>
        <v>145400000</v>
      </c>
      <c r="B1480" s="27">
        <f t="shared" si="180"/>
        <v>151778140</v>
      </c>
      <c r="C1480" s="28">
        <f t="shared" si="176"/>
        <v>-0.7868433671628071</v>
      </c>
      <c r="D1480" s="27">
        <f t="shared" si="177"/>
        <v>22295.670849392343</v>
      </c>
      <c r="E1480" s="29">
        <f t="shared" si="181"/>
        <v>2E-06</v>
      </c>
      <c r="F1480" s="61">
        <v>1</v>
      </c>
      <c r="G1480" s="27">
        <f t="shared" si="178"/>
        <v>260</v>
      </c>
      <c r="H1480" s="30">
        <v>0</v>
      </c>
      <c r="I1480" s="42">
        <f t="shared" si="179"/>
        <v>11.147835424696172</v>
      </c>
      <c r="K1480" s="132">
        <f t="shared" si="183"/>
        <v>-0.08057549279989915</v>
      </c>
    </row>
    <row r="1481" spans="1:11" ht="12.75">
      <c r="A1481" s="27">
        <f t="shared" si="182"/>
        <v>145500000</v>
      </c>
      <c r="B1481" s="27">
        <f t="shared" si="180"/>
        <v>151878140</v>
      </c>
      <c r="C1481" s="28">
        <f t="shared" si="176"/>
        <v>-0.7873961693553535</v>
      </c>
      <c r="D1481" s="27">
        <f t="shared" si="177"/>
        <v>22090.94784535995</v>
      </c>
      <c r="E1481" s="29">
        <f t="shared" si="181"/>
        <v>2E-06</v>
      </c>
      <c r="F1481" s="61">
        <v>1</v>
      </c>
      <c r="G1481" s="27">
        <f t="shared" si="178"/>
        <v>260</v>
      </c>
      <c r="H1481" s="30">
        <v>0</v>
      </c>
      <c r="I1481" s="42">
        <f t="shared" si="179"/>
        <v>11.045473922679976</v>
      </c>
      <c r="K1481" s="132">
        <f t="shared" si="183"/>
        <v>-0.0806321016638029</v>
      </c>
    </row>
    <row r="1482" spans="1:11" ht="12.75">
      <c r="A1482" s="27">
        <f t="shared" si="182"/>
        <v>145600000</v>
      </c>
      <c r="B1482" s="27">
        <f t="shared" si="180"/>
        <v>151978140</v>
      </c>
      <c r="C1482" s="28">
        <f t="shared" si="176"/>
        <v>-0.7879489265371056</v>
      </c>
      <c r="D1482" s="27">
        <f t="shared" si="177"/>
        <v>21886.081124460303</v>
      </c>
      <c r="E1482" s="29">
        <f t="shared" si="181"/>
        <v>2E-06</v>
      </c>
      <c r="F1482" s="61">
        <v>1</v>
      </c>
      <c r="G1482" s="27">
        <f t="shared" si="178"/>
        <v>260</v>
      </c>
      <c r="H1482" s="30">
        <v>0</v>
      </c>
      <c r="I1482" s="42">
        <f t="shared" si="179"/>
        <v>10.943040562230152</v>
      </c>
      <c r="K1482" s="132">
        <f t="shared" si="183"/>
        <v>-0.08068870591844504</v>
      </c>
    </row>
    <row r="1483" spans="1:11" ht="12.75">
      <c r="A1483" s="27">
        <f t="shared" si="182"/>
        <v>145700000</v>
      </c>
      <c r="B1483" s="27">
        <f t="shared" si="180"/>
        <v>152078140</v>
      </c>
      <c r="C1483" s="28">
        <f t="shared" si="176"/>
        <v>-0.7885016388264521</v>
      </c>
      <c r="D1483" s="27">
        <f t="shared" si="177"/>
        <v>21681.070698365424</v>
      </c>
      <c r="E1483" s="29">
        <f t="shared" si="181"/>
        <v>2E-06</v>
      </c>
      <c r="F1483" s="61">
        <v>1</v>
      </c>
      <c r="G1483" s="27">
        <f t="shared" si="178"/>
        <v>260</v>
      </c>
      <c r="H1483" s="30">
        <v>0</v>
      </c>
      <c r="I1483" s="42">
        <f t="shared" si="179"/>
        <v>10.840535349182712</v>
      </c>
      <c r="K1483" s="132">
        <f t="shared" si="183"/>
        <v>-0.08074530557594897</v>
      </c>
    </row>
    <row r="1484" spans="1:11" ht="12.75">
      <c r="A1484" s="27">
        <f t="shared" si="182"/>
        <v>145800000</v>
      </c>
      <c r="B1484" s="27">
        <f t="shared" si="180"/>
        <v>152178140</v>
      </c>
      <c r="C1484" s="28">
        <f t="shared" si="176"/>
        <v>-0.7890543063413927</v>
      </c>
      <c r="D1484" s="27">
        <f t="shared" si="177"/>
        <v>21475.91657871666</v>
      </c>
      <c r="E1484" s="29">
        <f t="shared" si="181"/>
        <v>2E-06</v>
      </c>
      <c r="F1484" s="61">
        <v>1</v>
      </c>
      <c r="G1484" s="27">
        <f t="shared" si="178"/>
        <v>260</v>
      </c>
      <c r="H1484" s="30">
        <v>0</v>
      </c>
      <c r="I1484" s="42">
        <f t="shared" si="179"/>
        <v>10.73795828935833</v>
      </c>
      <c r="K1484" s="132">
        <f t="shared" si="183"/>
        <v>-0.08080190064839828</v>
      </c>
    </row>
    <row r="1485" spans="1:11" ht="12.75">
      <c r="A1485" s="27">
        <f t="shared" si="182"/>
        <v>145900000</v>
      </c>
      <c r="B1485" s="27">
        <f t="shared" si="180"/>
        <v>152278140</v>
      </c>
      <c r="C1485" s="28">
        <f t="shared" si="176"/>
        <v>-0.7896069291995396</v>
      </c>
      <c r="D1485" s="27">
        <f t="shared" si="177"/>
        <v>21270.61877712478</v>
      </c>
      <c r="E1485" s="29">
        <f t="shared" si="181"/>
        <v>2E-06</v>
      </c>
      <c r="F1485" s="61">
        <v>1</v>
      </c>
      <c r="G1485" s="27">
        <f t="shared" si="178"/>
        <v>260</v>
      </c>
      <c r="H1485" s="30">
        <v>0</v>
      </c>
      <c r="I1485" s="42">
        <f t="shared" si="179"/>
        <v>10.635309388562389</v>
      </c>
      <c r="K1485" s="132">
        <f t="shared" si="183"/>
        <v>-0.08085849114783684</v>
      </c>
    </row>
    <row r="1486" spans="1:11" ht="12.75">
      <c r="A1486" s="27">
        <f t="shared" si="182"/>
        <v>146000000</v>
      </c>
      <c r="B1486" s="27">
        <f t="shared" si="180"/>
        <v>152378140</v>
      </c>
      <c r="C1486" s="28">
        <f t="shared" si="176"/>
        <v>-0.7901595075181186</v>
      </c>
      <c r="D1486" s="27">
        <f t="shared" si="177"/>
        <v>21065.17730517007</v>
      </c>
      <c r="E1486" s="29">
        <f t="shared" si="181"/>
        <v>2E-06</v>
      </c>
      <c r="F1486" s="61">
        <v>1</v>
      </c>
      <c r="G1486" s="27">
        <f t="shared" si="178"/>
        <v>260</v>
      </c>
      <c r="H1486" s="30">
        <v>0</v>
      </c>
      <c r="I1486" s="42">
        <f t="shared" si="179"/>
        <v>10.532588652585035</v>
      </c>
      <c r="K1486" s="132">
        <f t="shared" si="183"/>
        <v>-0.08091507708626904</v>
      </c>
    </row>
    <row r="1487" spans="1:11" ht="12.75">
      <c r="A1487" s="27">
        <f t="shared" si="182"/>
        <v>146100000</v>
      </c>
      <c r="B1487" s="27">
        <f t="shared" si="180"/>
        <v>152478140</v>
      </c>
      <c r="C1487" s="28">
        <f t="shared" si="176"/>
        <v>-0.790712041413972</v>
      </c>
      <c r="D1487" s="27">
        <f t="shared" si="177"/>
        <v>20859.592174402438</v>
      </c>
      <c r="E1487" s="29">
        <f t="shared" si="181"/>
        <v>2E-06</v>
      </c>
      <c r="F1487" s="61">
        <v>1</v>
      </c>
      <c r="G1487" s="27">
        <f t="shared" si="178"/>
        <v>260</v>
      </c>
      <c r="H1487" s="30">
        <v>0</v>
      </c>
      <c r="I1487" s="42">
        <f t="shared" si="179"/>
        <v>10.42979608720122</v>
      </c>
      <c r="K1487" s="132">
        <f t="shared" si="183"/>
        <v>-0.08097165847565987</v>
      </c>
    </row>
    <row r="1488" spans="1:11" ht="12.75">
      <c r="A1488" s="27">
        <f t="shared" si="182"/>
        <v>146200000</v>
      </c>
      <c r="B1488" s="27">
        <f t="shared" si="180"/>
        <v>152578140</v>
      </c>
      <c r="C1488" s="28">
        <f t="shared" si="176"/>
        <v>-0.7912645310035585</v>
      </c>
      <c r="D1488" s="27">
        <f t="shared" si="177"/>
        <v>20653.863396341512</v>
      </c>
      <c r="E1488" s="29">
        <f t="shared" si="181"/>
        <v>2E-06</v>
      </c>
      <c r="F1488" s="61">
        <v>1</v>
      </c>
      <c r="G1488" s="27">
        <f t="shared" si="178"/>
        <v>260</v>
      </c>
      <c r="H1488" s="30">
        <v>0</v>
      </c>
      <c r="I1488" s="42">
        <f t="shared" si="179"/>
        <v>10.326931698170757</v>
      </c>
      <c r="K1488" s="132">
        <f t="shared" si="183"/>
        <v>-0.08102823532793514</v>
      </c>
    </row>
    <row r="1489" spans="1:11" ht="12.75">
      <c r="A1489" s="27">
        <f t="shared" si="182"/>
        <v>146300000</v>
      </c>
      <c r="B1489" s="27">
        <f t="shared" si="180"/>
        <v>152678140</v>
      </c>
      <c r="C1489" s="28">
        <f t="shared" si="176"/>
        <v>-0.7918169764029557</v>
      </c>
      <c r="D1489" s="27">
        <f t="shared" si="177"/>
        <v>20447.990982476746</v>
      </c>
      <c r="E1489" s="29">
        <f t="shared" si="181"/>
        <v>2E-06</v>
      </c>
      <c r="F1489" s="61">
        <v>1</v>
      </c>
      <c r="G1489" s="27">
        <f t="shared" si="178"/>
        <v>260</v>
      </c>
      <c r="H1489" s="30">
        <v>0</v>
      </c>
      <c r="I1489" s="42">
        <f t="shared" si="179"/>
        <v>10.223995491238373</v>
      </c>
      <c r="K1489" s="132">
        <f t="shared" si="183"/>
        <v>-0.08108480765498159</v>
      </c>
    </row>
    <row r="1490" spans="1:11" ht="12.75">
      <c r="A1490" s="27">
        <f t="shared" si="182"/>
        <v>146400000</v>
      </c>
      <c r="B1490" s="27">
        <f t="shared" si="180"/>
        <v>152778140</v>
      </c>
      <c r="C1490" s="28">
        <f t="shared" si="176"/>
        <v>-0.7923693777278612</v>
      </c>
      <c r="D1490" s="27">
        <f t="shared" si="177"/>
        <v>20241.974944267502</v>
      </c>
      <c r="E1490" s="29">
        <f t="shared" si="181"/>
        <v>2E-06</v>
      </c>
      <c r="F1490" s="61">
        <v>1</v>
      </c>
      <c r="G1490" s="27">
        <f t="shared" si="178"/>
        <v>260</v>
      </c>
      <c r="H1490" s="30">
        <v>0</v>
      </c>
      <c r="I1490" s="42">
        <f t="shared" si="179"/>
        <v>10.12098747213375</v>
      </c>
      <c r="K1490" s="132">
        <f t="shared" si="183"/>
        <v>-0.08114137546864707</v>
      </c>
    </row>
    <row r="1491" spans="1:11" ht="12.75">
      <c r="A1491" s="27">
        <f t="shared" si="182"/>
        <v>146500000</v>
      </c>
      <c r="B1491" s="27">
        <f t="shared" si="180"/>
        <v>152878140</v>
      </c>
      <c r="C1491" s="28">
        <f t="shared" si="176"/>
        <v>-0.7929217350935943</v>
      </c>
      <c r="D1491" s="27">
        <f t="shared" si="177"/>
        <v>20035.81529314317</v>
      </c>
      <c r="E1491" s="29">
        <f t="shared" si="181"/>
        <v>2E-06</v>
      </c>
      <c r="F1491" s="61">
        <v>1</v>
      </c>
      <c r="G1491" s="27">
        <f t="shared" si="178"/>
        <v>260</v>
      </c>
      <c r="H1491" s="30">
        <v>0</v>
      </c>
      <c r="I1491" s="42">
        <f t="shared" si="179"/>
        <v>10.017907646571585</v>
      </c>
      <c r="K1491" s="132">
        <f t="shared" si="183"/>
        <v>-0.08119793878074065</v>
      </c>
    </row>
    <row r="1492" spans="1:11" ht="12.75">
      <c r="A1492" s="27">
        <f t="shared" si="182"/>
        <v>146600000</v>
      </c>
      <c r="B1492" s="27">
        <f t="shared" si="180"/>
        <v>152978140</v>
      </c>
      <c r="C1492" s="28">
        <f t="shared" si="176"/>
        <v>-0.7934740486150974</v>
      </c>
      <c r="D1492" s="27">
        <f t="shared" si="177"/>
        <v>19829.512040503243</v>
      </c>
      <c r="E1492" s="29">
        <f t="shared" si="181"/>
        <v>2E-06</v>
      </c>
      <c r="F1492" s="61">
        <v>1</v>
      </c>
      <c r="G1492" s="27">
        <f t="shared" si="178"/>
        <v>260</v>
      </c>
      <c r="H1492" s="30">
        <v>0</v>
      </c>
      <c r="I1492" s="42">
        <f t="shared" si="179"/>
        <v>9.914756020251621</v>
      </c>
      <c r="K1492" s="132">
        <f t="shared" si="183"/>
        <v>-0.08125449760303285</v>
      </c>
    </row>
    <row r="1493" spans="1:11" ht="12.75">
      <c r="A1493" s="27">
        <f t="shared" si="182"/>
        <v>146700000</v>
      </c>
      <c r="B1493" s="27">
        <f t="shared" si="180"/>
        <v>153078140</v>
      </c>
      <c r="C1493" s="28">
        <f t="shared" si="176"/>
        <v>-0.7940263184069373</v>
      </c>
      <c r="D1493" s="27">
        <f t="shared" si="177"/>
        <v>19623.06519771744</v>
      </c>
      <c r="E1493" s="29">
        <f t="shared" si="181"/>
        <v>2E-06</v>
      </c>
      <c r="F1493" s="61">
        <v>1</v>
      </c>
      <c r="G1493" s="27">
        <f t="shared" si="178"/>
        <v>260</v>
      </c>
      <c r="H1493" s="30">
        <v>0</v>
      </c>
      <c r="I1493" s="42">
        <f t="shared" si="179"/>
        <v>9.811532598858719</v>
      </c>
      <c r="K1493" s="132">
        <f t="shared" si="183"/>
        <v>-0.08131105194725571</v>
      </c>
    </row>
    <row r="1494" spans="1:11" ht="12.75">
      <c r="A1494" s="27">
        <f t="shared" si="182"/>
        <v>146800000</v>
      </c>
      <c r="B1494" s="27">
        <f t="shared" si="180"/>
        <v>153178140</v>
      </c>
      <c r="C1494" s="28">
        <f t="shared" si="176"/>
        <v>-0.794578544583307</v>
      </c>
      <c r="D1494" s="27">
        <f t="shared" si="177"/>
        <v>19416.47477612578</v>
      </c>
      <c r="E1494" s="29">
        <f t="shared" si="181"/>
        <v>2E-06</v>
      </c>
      <c r="F1494" s="61">
        <v>1</v>
      </c>
      <c r="G1494" s="27">
        <f t="shared" si="178"/>
        <v>260</v>
      </c>
      <c r="H1494" s="30">
        <v>0</v>
      </c>
      <c r="I1494" s="42">
        <f t="shared" si="179"/>
        <v>9.708237388062889</v>
      </c>
      <c r="K1494" s="132">
        <f t="shared" si="183"/>
        <v>-0.08136760182510298</v>
      </c>
    </row>
    <row r="1495" spans="1:11" ht="12.75">
      <c r="A1495" s="27">
        <f t="shared" si="182"/>
        <v>146900000</v>
      </c>
      <c r="B1495" s="27">
        <f t="shared" si="180"/>
        <v>153278140</v>
      </c>
      <c r="C1495" s="28">
        <f t="shared" si="176"/>
        <v>-0.795130727258027</v>
      </c>
      <c r="D1495" s="27">
        <f t="shared" si="177"/>
        <v>19209.740787038692</v>
      </c>
      <c r="E1495" s="29">
        <f t="shared" si="181"/>
        <v>2E-06</v>
      </c>
      <c r="F1495" s="61">
        <v>1</v>
      </c>
      <c r="G1495" s="27">
        <f t="shared" si="178"/>
        <v>260</v>
      </c>
      <c r="H1495" s="30">
        <v>0</v>
      </c>
      <c r="I1495" s="42">
        <f t="shared" si="179"/>
        <v>9.604870393519347</v>
      </c>
      <c r="K1495" s="132">
        <f t="shared" si="183"/>
        <v>-0.08142414724823029</v>
      </c>
    </row>
    <row r="1496" spans="1:11" ht="12.75">
      <c r="A1496" s="27">
        <f t="shared" si="182"/>
        <v>147000000</v>
      </c>
      <c r="B1496" s="27">
        <f t="shared" si="180"/>
        <v>153378140</v>
      </c>
      <c r="C1496" s="28">
        <f t="shared" si="176"/>
        <v>-0.7956828665445466</v>
      </c>
      <c r="D1496" s="27">
        <f t="shared" si="177"/>
        <v>19002.863241737112</v>
      </c>
      <c r="E1496" s="29">
        <f t="shared" si="181"/>
        <v>2E-06</v>
      </c>
      <c r="F1496" s="61">
        <v>1</v>
      </c>
      <c r="G1496" s="27">
        <f t="shared" si="178"/>
        <v>260</v>
      </c>
      <c r="H1496" s="30">
        <v>0</v>
      </c>
      <c r="I1496" s="42">
        <f t="shared" si="179"/>
        <v>9.501431620868557</v>
      </c>
      <c r="K1496" s="132">
        <f t="shared" si="183"/>
        <v>-0.0814806882282552</v>
      </c>
    </row>
    <row r="1497" spans="1:11" ht="12.75">
      <c r="A1497" s="27">
        <f t="shared" si="182"/>
        <v>147100000</v>
      </c>
      <c r="B1497" s="27">
        <f t="shared" si="180"/>
        <v>153478140</v>
      </c>
      <c r="C1497" s="28">
        <f t="shared" si="176"/>
        <v>-0.7962349625559455</v>
      </c>
      <c r="D1497" s="27">
        <f t="shared" si="177"/>
        <v>18795.842151472567</v>
      </c>
      <c r="E1497" s="29">
        <f t="shared" si="181"/>
        <v>2E-06</v>
      </c>
      <c r="F1497" s="61">
        <v>1</v>
      </c>
      <c r="G1497" s="27">
        <f t="shared" si="178"/>
        <v>260</v>
      </c>
      <c r="H1497" s="30">
        <v>0</v>
      </c>
      <c r="I1497" s="42">
        <f t="shared" si="179"/>
        <v>9.397921075736285</v>
      </c>
      <c r="K1497" s="132">
        <f t="shared" si="183"/>
        <v>-0.08153722477675752</v>
      </c>
    </row>
    <row r="1498" spans="1:11" ht="12.75">
      <c r="A1498" s="27">
        <f t="shared" si="182"/>
        <v>147200000</v>
      </c>
      <c r="B1498" s="27">
        <f t="shared" si="180"/>
        <v>153578140</v>
      </c>
      <c r="C1498" s="28">
        <f aca="true" t="shared" si="184" ref="C1498:C1525">$B$3*$B$4/($B1498-0.5*$B$9)^2-$B$8*($B1498-0.5*$B$9)</f>
        <v>-0.7967870154049356</v>
      </c>
      <c r="D1498" s="27">
        <f aca="true" t="shared" si="185" ref="D1498:D1526">(G1498+H1498)*C1498+D1497</f>
        <v>18588.677527467284</v>
      </c>
      <c r="E1498" s="29">
        <f t="shared" si="181"/>
        <v>2E-06</v>
      </c>
      <c r="F1498" s="61">
        <v>1</v>
      </c>
      <c r="G1498" s="27">
        <f aca="true" t="shared" si="186" ref="G1498:G1526">E1498*$B$6*$B$9</f>
        <v>260</v>
      </c>
      <c r="H1498" s="30">
        <v>0</v>
      </c>
      <c r="I1498" s="42">
        <f aca="true" t="shared" si="187" ref="I1498:I1526">D1498/E1498/1000000000</f>
        <v>9.294338763733643</v>
      </c>
      <c r="K1498" s="132">
        <f t="shared" si="183"/>
        <v>-0.08159375690527931</v>
      </c>
    </row>
    <row r="1499" spans="1:11" ht="12.75">
      <c r="A1499" s="27">
        <f t="shared" si="182"/>
        <v>147300000</v>
      </c>
      <c r="B1499" s="27">
        <f aca="true" t="shared" si="188" ref="B1499:B1526">$B$5+A1499</f>
        <v>153678140</v>
      </c>
      <c r="C1499" s="28">
        <f t="shared" si="184"/>
        <v>-0.7973390252038617</v>
      </c>
      <c r="D1499" s="27">
        <f t="shared" si="185"/>
        <v>18381.36938091428</v>
      </c>
      <c r="E1499" s="29">
        <f aca="true" t="shared" si="189" ref="E1499:E1526">F1499*$D$13/1000000</f>
        <v>2E-06</v>
      </c>
      <c r="F1499" s="61">
        <v>1</v>
      </c>
      <c r="G1499" s="27">
        <f t="shared" si="186"/>
        <v>260</v>
      </c>
      <c r="H1499" s="30">
        <v>0</v>
      </c>
      <c r="I1499" s="42">
        <f t="shared" si="187"/>
        <v>9.19068469045714</v>
      </c>
      <c r="K1499" s="132">
        <f t="shared" si="183"/>
        <v>-0.08165028462532507</v>
      </c>
    </row>
    <row r="1500" spans="1:11" ht="12.75">
      <c r="A1500" s="27">
        <f aca="true" t="shared" si="190" ref="A1500:A1526">A1499+100000</f>
        <v>147400000</v>
      </c>
      <c r="B1500" s="27">
        <f t="shared" si="188"/>
        <v>153778140</v>
      </c>
      <c r="C1500" s="28">
        <f t="shared" si="184"/>
        <v>-0.7978909920647034</v>
      </c>
      <c r="D1500" s="27">
        <f t="shared" si="185"/>
        <v>18173.917722977454</v>
      </c>
      <c r="E1500" s="29">
        <f t="shared" si="189"/>
        <v>2E-06</v>
      </c>
      <c r="F1500" s="61">
        <v>1</v>
      </c>
      <c r="G1500" s="27">
        <f t="shared" si="186"/>
        <v>260</v>
      </c>
      <c r="H1500" s="30">
        <v>0</v>
      </c>
      <c r="I1500" s="42">
        <f t="shared" si="187"/>
        <v>9.086958861488728</v>
      </c>
      <c r="K1500" s="132">
        <f aca="true" t="shared" si="191" ref="K1500:K1526">C1500/$C$26</f>
        <v>-0.08170680794836191</v>
      </c>
    </row>
    <row r="1501" spans="1:11" ht="12.75">
      <c r="A1501" s="27">
        <f t="shared" si="190"/>
        <v>147500000</v>
      </c>
      <c r="B1501" s="27">
        <f t="shared" si="188"/>
        <v>153878140</v>
      </c>
      <c r="C1501" s="28">
        <f t="shared" si="184"/>
        <v>-0.7984429160990765</v>
      </c>
      <c r="D1501" s="27">
        <f t="shared" si="185"/>
        <v>17966.322564791695</v>
      </c>
      <c r="E1501" s="29">
        <f t="shared" si="189"/>
        <v>2E-06</v>
      </c>
      <c r="F1501" s="61">
        <v>1</v>
      </c>
      <c r="G1501" s="27">
        <f t="shared" si="186"/>
        <v>260</v>
      </c>
      <c r="H1501" s="30">
        <v>0</v>
      </c>
      <c r="I1501" s="42">
        <f t="shared" si="187"/>
        <v>8.983161282395848</v>
      </c>
      <c r="K1501" s="132">
        <f t="shared" si="191"/>
        <v>-0.08176332688581966</v>
      </c>
    </row>
    <row r="1502" spans="1:11" ht="12.75">
      <c r="A1502" s="27">
        <f t="shared" si="190"/>
        <v>147600000</v>
      </c>
      <c r="B1502" s="27">
        <f t="shared" si="188"/>
        <v>153978140</v>
      </c>
      <c r="C1502" s="28">
        <f t="shared" si="184"/>
        <v>-0.7989947974182344</v>
      </c>
      <c r="D1502" s="27">
        <f t="shared" si="185"/>
        <v>17758.583917462955</v>
      </c>
      <c r="E1502" s="29">
        <f t="shared" si="189"/>
        <v>2E-06</v>
      </c>
      <c r="F1502" s="61">
        <v>1</v>
      </c>
      <c r="G1502" s="27">
        <f t="shared" si="186"/>
        <v>260</v>
      </c>
      <c r="H1502" s="30">
        <v>0</v>
      </c>
      <c r="I1502" s="42">
        <f t="shared" si="187"/>
        <v>8.879291958731478</v>
      </c>
      <c r="K1502" s="132">
        <f t="shared" si="191"/>
        <v>-0.08181984144909107</v>
      </c>
    </row>
    <row r="1503" spans="1:11" ht="12.75">
      <c r="A1503" s="27">
        <f t="shared" si="190"/>
        <v>147700000</v>
      </c>
      <c r="B1503" s="27">
        <f t="shared" si="188"/>
        <v>154078140</v>
      </c>
      <c r="C1503" s="28">
        <f t="shared" si="184"/>
        <v>-0.7995466361330695</v>
      </c>
      <c r="D1503" s="27">
        <f t="shared" si="185"/>
        <v>17550.701792068357</v>
      </c>
      <c r="E1503" s="29">
        <f t="shared" si="189"/>
        <v>2E-06</v>
      </c>
      <c r="F1503" s="61">
        <v>1</v>
      </c>
      <c r="G1503" s="27">
        <f t="shared" si="186"/>
        <v>260</v>
      </c>
      <c r="H1503" s="30">
        <v>0</v>
      </c>
      <c r="I1503" s="42">
        <f t="shared" si="187"/>
        <v>8.77535089603418</v>
      </c>
      <c r="K1503" s="132">
        <f t="shared" si="191"/>
        <v>-0.08187635164953189</v>
      </c>
    </row>
    <row r="1504" spans="1:11" ht="12.75">
      <c r="A1504" s="27">
        <f t="shared" si="190"/>
        <v>147800000</v>
      </c>
      <c r="B1504" s="27">
        <f t="shared" si="188"/>
        <v>154178140</v>
      </c>
      <c r="C1504" s="28">
        <f t="shared" si="184"/>
        <v>-0.8000984323541144</v>
      </c>
      <c r="D1504" s="27">
        <f t="shared" si="185"/>
        <v>17342.67619965629</v>
      </c>
      <c r="E1504" s="29">
        <f t="shared" si="189"/>
        <v>2E-06</v>
      </c>
      <c r="F1504" s="61">
        <v>1</v>
      </c>
      <c r="G1504" s="27">
        <f t="shared" si="186"/>
        <v>260</v>
      </c>
      <c r="H1504" s="30">
        <v>0</v>
      </c>
      <c r="I1504" s="42">
        <f t="shared" si="187"/>
        <v>8.671338099828144</v>
      </c>
      <c r="K1504" s="132">
        <f t="shared" si="191"/>
        <v>-0.08193285749846105</v>
      </c>
    </row>
    <row r="1505" spans="1:11" ht="12.75">
      <c r="A1505" s="27">
        <f t="shared" si="190"/>
        <v>147900000</v>
      </c>
      <c r="B1505" s="27">
        <f t="shared" si="188"/>
        <v>154278140</v>
      </c>
      <c r="C1505" s="28">
        <f t="shared" si="184"/>
        <v>-0.8006501861915436</v>
      </c>
      <c r="D1505" s="27">
        <f t="shared" si="185"/>
        <v>17134.50715124649</v>
      </c>
      <c r="E1505" s="29">
        <f t="shared" si="189"/>
        <v>2E-06</v>
      </c>
      <c r="F1505" s="61">
        <v>1</v>
      </c>
      <c r="G1505" s="27">
        <f t="shared" si="186"/>
        <v>260</v>
      </c>
      <c r="H1505" s="30">
        <v>0</v>
      </c>
      <c r="I1505" s="42">
        <f t="shared" si="187"/>
        <v>8.567253575623246</v>
      </c>
      <c r="K1505" s="132">
        <f t="shared" si="191"/>
        <v>-0.08198935900716081</v>
      </c>
    </row>
    <row r="1506" spans="1:11" ht="12.75">
      <c r="A1506" s="27">
        <f t="shared" si="190"/>
        <v>148000000</v>
      </c>
      <c r="B1506" s="27">
        <f t="shared" si="188"/>
        <v>154378140</v>
      </c>
      <c r="C1506" s="28">
        <f t="shared" si="184"/>
        <v>-0.8012018977551747</v>
      </c>
      <c r="D1506" s="27">
        <f t="shared" si="185"/>
        <v>16926.194657830143</v>
      </c>
      <c r="E1506" s="29">
        <f t="shared" si="189"/>
        <v>2E-06</v>
      </c>
      <c r="F1506" s="61">
        <v>1</v>
      </c>
      <c r="G1506" s="27">
        <f t="shared" si="186"/>
        <v>260</v>
      </c>
      <c r="H1506" s="30">
        <v>0</v>
      </c>
      <c r="I1506" s="42">
        <f t="shared" si="187"/>
        <v>8.46309732891507</v>
      </c>
      <c r="K1506" s="132">
        <f t="shared" si="191"/>
        <v>-0.08204585618687685</v>
      </c>
    </row>
    <row r="1507" spans="1:11" ht="12.75">
      <c r="A1507" s="27">
        <f t="shared" si="190"/>
        <v>148100000</v>
      </c>
      <c r="B1507" s="27">
        <f t="shared" si="188"/>
        <v>154478140</v>
      </c>
      <c r="C1507" s="28">
        <f t="shared" si="184"/>
        <v>-0.80175356715447</v>
      </c>
      <c r="D1507" s="27">
        <f t="shared" si="185"/>
        <v>16717.73873036998</v>
      </c>
      <c r="E1507" s="29">
        <f t="shared" si="189"/>
        <v>2E-06</v>
      </c>
      <c r="F1507" s="61">
        <v>1</v>
      </c>
      <c r="G1507" s="27">
        <f t="shared" si="186"/>
        <v>260</v>
      </c>
      <c r="H1507" s="30">
        <v>0</v>
      </c>
      <c r="I1507" s="42">
        <f t="shared" si="187"/>
        <v>8.35886936518499</v>
      </c>
      <c r="K1507" s="132">
        <f t="shared" si="191"/>
        <v>-0.08210234904881852</v>
      </c>
    </row>
    <row r="1508" spans="1:11" ht="12.75">
      <c r="A1508" s="27">
        <f t="shared" si="190"/>
        <v>148200000</v>
      </c>
      <c r="B1508" s="27">
        <f t="shared" si="188"/>
        <v>154578140</v>
      </c>
      <c r="C1508" s="28">
        <f t="shared" si="184"/>
        <v>-0.8023051944985375</v>
      </c>
      <c r="D1508" s="27">
        <f t="shared" si="185"/>
        <v>16509.13937980036</v>
      </c>
      <c r="E1508" s="29">
        <f t="shared" si="189"/>
        <v>2E-06</v>
      </c>
      <c r="F1508" s="61">
        <v>1</v>
      </c>
      <c r="G1508" s="27">
        <f t="shared" si="186"/>
        <v>260</v>
      </c>
      <c r="H1508" s="30">
        <v>0</v>
      </c>
      <c r="I1508" s="42">
        <f t="shared" si="187"/>
        <v>8.25456968990018</v>
      </c>
      <c r="K1508" s="132">
        <f t="shared" si="191"/>
        <v>-0.08215883760415885</v>
      </c>
    </row>
    <row r="1509" spans="1:11" ht="12.75">
      <c r="A1509" s="27">
        <f t="shared" si="190"/>
        <v>148300000</v>
      </c>
      <c r="B1509" s="27">
        <f t="shared" si="188"/>
        <v>154678140</v>
      </c>
      <c r="C1509" s="28">
        <f t="shared" si="184"/>
        <v>-0.8028567798961328</v>
      </c>
      <c r="D1509" s="27">
        <f t="shared" si="185"/>
        <v>16300.396617027365</v>
      </c>
      <c r="E1509" s="29">
        <f t="shared" si="189"/>
        <v>2E-06</v>
      </c>
      <c r="F1509" s="61">
        <v>1</v>
      </c>
      <c r="G1509" s="27">
        <f t="shared" si="186"/>
        <v>260</v>
      </c>
      <c r="H1509" s="30">
        <v>0</v>
      </c>
      <c r="I1509" s="42">
        <f t="shared" si="187"/>
        <v>8.150198308513684</v>
      </c>
      <c r="K1509" s="132">
        <f t="shared" si="191"/>
        <v>-0.08221532186403475</v>
      </c>
    </row>
    <row r="1510" spans="1:11" ht="12.75">
      <c r="A1510" s="27">
        <f t="shared" si="190"/>
        <v>148400000</v>
      </c>
      <c r="B1510" s="27">
        <f t="shared" si="188"/>
        <v>154778140</v>
      </c>
      <c r="C1510" s="28">
        <f t="shared" si="184"/>
        <v>-0.8034083234556598</v>
      </c>
      <c r="D1510" s="27">
        <f t="shared" si="185"/>
        <v>16091.510452928893</v>
      </c>
      <c r="E1510" s="29">
        <f t="shared" si="189"/>
        <v>2E-06</v>
      </c>
      <c r="F1510" s="61">
        <v>1</v>
      </c>
      <c r="G1510" s="27">
        <f t="shared" si="186"/>
        <v>260</v>
      </c>
      <c r="H1510" s="30">
        <v>0</v>
      </c>
      <c r="I1510" s="42">
        <f t="shared" si="187"/>
        <v>8.045755226464447</v>
      </c>
      <c r="K1510" s="132">
        <f t="shared" si="191"/>
        <v>-0.08227180183954723</v>
      </c>
    </row>
    <row r="1511" spans="1:11" ht="12.75">
      <c r="A1511" s="27">
        <f t="shared" si="190"/>
        <v>148500000</v>
      </c>
      <c r="B1511" s="27">
        <f t="shared" si="188"/>
        <v>154878140</v>
      </c>
      <c r="C1511" s="28">
        <f t="shared" si="184"/>
        <v>-0.8039598252851727</v>
      </c>
      <c r="D1511" s="27">
        <f t="shared" si="185"/>
        <v>15882.480898354748</v>
      </c>
      <c r="E1511" s="29">
        <f t="shared" si="189"/>
        <v>2E-06</v>
      </c>
      <c r="F1511" s="61">
        <v>1</v>
      </c>
      <c r="G1511" s="27">
        <f t="shared" si="186"/>
        <v>260</v>
      </c>
      <c r="H1511" s="30">
        <v>0</v>
      </c>
      <c r="I1511" s="42">
        <f t="shared" si="187"/>
        <v>7.941240449177375</v>
      </c>
      <c r="K1511" s="132">
        <f t="shared" si="191"/>
        <v>-0.08232827754176135</v>
      </c>
    </row>
    <row r="1512" spans="1:11" ht="12.75">
      <c r="A1512" s="27">
        <f t="shared" si="190"/>
        <v>148600000</v>
      </c>
      <c r="B1512" s="27">
        <f t="shared" si="188"/>
        <v>154978140</v>
      </c>
      <c r="C1512" s="28">
        <f t="shared" si="184"/>
        <v>-0.8045112854923772</v>
      </c>
      <c r="D1512" s="27">
        <f t="shared" si="185"/>
        <v>15673.30796412673</v>
      </c>
      <c r="E1512" s="29">
        <f t="shared" si="189"/>
        <v>2E-06</v>
      </c>
      <c r="F1512" s="61">
        <v>1</v>
      </c>
      <c r="G1512" s="27">
        <f t="shared" si="186"/>
        <v>260</v>
      </c>
      <c r="H1512" s="30">
        <v>0</v>
      </c>
      <c r="I1512" s="42">
        <f t="shared" si="187"/>
        <v>7.836653982063366</v>
      </c>
      <c r="K1512" s="132">
        <f t="shared" si="191"/>
        <v>-0.08238474898170657</v>
      </c>
    </row>
    <row r="1513" spans="1:11" ht="12.75">
      <c r="A1513" s="27">
        <f t="shared" si="190"/>
        <v>148700000</v>
      </c>
      <c r="B1513" s="27">
        <f t="shared" si="188"/>
        <v>155078140</v>
      </c>
      <c r="C1513" s="28">
        <f t="shared" si="184"/>
        <v>-0.8050627041846314</v>
      </c>
      <c r="D1513" s="27">
        <f t="shared" si="185"/>
        <v>15463.991661038726</v>
      </c>
      <c r="E1513" s="29">
        <f t="shared" si="189"/>
        <v>2E-06</v>
      </c>
      <c r="F1513" s="61">
        <v>1</v>
      </c>
      <c r="G1513" s="27">
        <f t="shared" si="186"/>
        <v>260</v>
      </c>
      <c r="H1513" s="30">
        <v>0</v>
      </c>
      <c r="I1513" s="42">
        <f t="shared" si="187"/>
        <v>7.731995830519363</v>
      </c>
      <c r="K1513" s="132">
        <f t="shared" si="191"/>
        <v>-0.08244121617037675</v>
      </c>
    </row>
    <row r="1514" spans="1:11" ht="12.75">
      <c r="A1514" s="27">
        <f t="shared" si="190"/>
        <v>148800000</v>
      </c>
      <c r="B1514" s="27">
        <f t="shared" si="188"/>
        <v>155178140</v>
      </c>
      <c r="C1514" s="28">
        <f t="shared" si="184"/>
        <v>-0.8056140814689478</v>
      </c>
      <c r="D1514" s="27">
        <f t="shared" si="185"/>
        <v>15254.5319998568</v>
      </c>
      <c r="E1514" s="29">
        <f t="shared" si="189"/>
        <v>2E-06</v>
      </c>
      <c r="F1514" s="61">
        <v>1</v>
      </c>
      <c r="G1514" s="27">
        <f t="shared" si="186"/>
        <v>260</v>
      </c>
      <c r="H1514" s="30">
        <v>0</v>
      </c>
      <c r="I1514" s="42">
        <f t="shared" si="187"/>
        <v>7.6272659999284</v>
      </c>
      <c r="K1514" s="132">
        <f t="shared" si="191"/>
        <v>-0.08249767911873032</v>
      </c>
    </row>
    <row r="1515" spans="1:11" ht="12.75">
      <c r="A1515" s="27">
        <f t="shared" si="190"/>
        <v>148900000</v>
      </c>
      <c r="B1515" s="27">
        <f t="shared" si="188"/>
        <v>155278140</v>
      </c>
      <c r="C1515" s="28">
        <f t="shared" si="184"/>
        <v>-0.8061654174519938</v>
      </c>
      <c r="D1515" s="27">
        <f t="shared" si="185"/>
        <v>15044.92899131928</v>
      </c>
      <c r="E1515" s="29">
        <f t="shared" si="189"/>
        <v>2E-06</v>
      </c>
      <c r="F1515" s="61">
        <v>1</v>
      </c>
      <c r="G1515" s="27">
        <f t="shared" si="186"/>
        <v>260</v>
      </c>
      <c r="H1515" s="30">
        <v>0</v>
      </c>
      <c r="I1515" s="42">
        <f t="shared" si="187"/>
        <v>7.522464495659641</v>
      </c>
      <c r="K1515" s="132">
        <f t="shared" si="191"/>
        <v>-0.0825541378376904</v>
      </c>
    </row>
    <row r="1516" spans="1:11" ht="12.75">
      <c r="A1516" s="27">
        <f t="shared" si="190"/>
        <v>149000000</v>
      </c>
      <c r="B1516" s="27">
        <f t="shared" si="188"/>
        <v>155378140</v>
      </c>
      <c r="C1516" s="28">
        <f t="shared" si="184"/>
        <v>-0.8067167122400943</v>
      </c>
      <c r="D1516" s="27">
        <f t="shared" si="185"/>
        <v>14835.182646136856</v>
      </c>
      <c r="E1516" s="29">
        <f t="shared" si="189"/>
        <v>2E-06</v>
      </c>
      <c r="F1516" s="61">
        <v>1</v>
      </c>
      <c r="G1516" s="27">
        <f t="shared" si="186"/>
        <v>260</v>
      </c>
      <c r="H1516" s="30">
        <v>0</v>
      </c>
      <c r="I1516" s="42">
        <f t="shared" si="187"/>
        <v>7.417591323068429</v>
      </c>
      <c r="K1516" s="132">
        <f t="shared" si="191"/>
        <v>-0.08261059233814504</v>
      </c>
    </row>
    <row r="1517" spans="1:11" ht="12.75">
      <c r="A1517" s="27">
        <f t="shared" si="190"/>
        <v>149100000</v>
      </c>
      <c r="B1517" s="27">
        <f t="shared" si="188"/>
        <v>155478140</v>
      </c>
      <c r="C1517" s="28">
        <f t="shared" si="184"/>
        <v>-0.8072679659392319</v>
      </c>
      <c r="D1517" s="27">
        <f t="shared" si="185"/>
        <v>14625.292974992655</v>
      </c>
      <c r="E1517" s="29">
        <f t="shared" si="189"/>
        <v>2E-06</v>
      </c>
      <c r="F1517" s="61">
        <v>1</v>
      </c>
      <c r="G1517" s="27">
        <f t="shared" si="186"/>
        <v>260</v>
      </c>
      <c r="H1517" s="30">
        <v>0</v>
      </c>
      <c r="I1517" s="42">
        <f t="shared" si="187"/>
        <v>7.312646487496329</v>
      </c>
      <c r="K1517" s="132">
        <f t="shared" si="191"/>
        <v>-0.0826670426309472</v>
      </c>
    </row>
    <row r="1518" spans="1:11" ht="12.75">
      <c r="A1518" s="27">
        <f t="shared" si="190"/>
        <v>149200000</v>
      </c>
      <c r="B1518" s="27">
        <f t="shared" si="188"/>
        <v>155578140</v>
      </c>
      <c r="C1518" s="28">
        <f t="shared" si="184"/>
        <v>-0.8078191786550483</v>
      </c>
      <c r="D1518" s="27">
        <f t="shared" si="185"/>
        <v>14415.259988542342</v>
      </c>
      <c r="E1518" s="29">
        <f t="shared" si="189"/>
        <v>2E-06</v>
      </c>
      <c r="F1518" s="61">
        <v>1</v>
      </c>
      <c r="G1518" s="27">
        <f t="shared" si="186"/>
        <v>260</v>
      </c>
      <c r="H1518" s="30">
        <v>0</v>
      </c>
      <c r="I1518" s="42">
        <f t="shared" si="187"/>
        <v>7.207629994271172</v>
      </c>
      <c r="K1518" s="132">
        <f t="shared" si="191"/>
        <v>-0.08272348872691497</v>
      </c>
    </row>
    <row r="1519" spans="1:11" ht="12.75">
      <c r="A1519" s="27">
        <f t="shared" si="190"/>
        <v>149300000</v>
      </c>
      <c r="B1519" s="27">
        <f t="shared" si="188"/>
        <v>155678140</v>
      </c>
      <c r="C1519" s="28">
        <f t="shared" si="184"/>
        <v>-0.8083703504928462</v>
      </c>
      <c r="D1519" s="27">
        <f t="shared" si="185"/>
        <v>14205.083697414202</v>
      </c>
      <c r="E1519" s="29">
        <f t="shared" si="189"/>
        <v>2E-06</v>
      </c>
      <c r="F1519" s="61">
        <v>1</v>
      </c>
      <c r="G1519" s="27">
        <f t="shared" si="186"/>
        <v>260</v>
      </c>
      <c r="H1519" s="30">
        <v>0</v>
      </c>
      <c r="I1519" s="42">
        <f t="shared" si="187"/>
        <v>7.1025418487071015</v>
      </c>
      <c r="K1519" s="132">
        <f t="shared" si="191"/>
        <v>-0.08277993063683171</v>
      </c>
    </row>
    <row r="1520" spans="1:11" ht="12.75">
      <c r="A1520" s="27">
        <f t="shared" si="190"/>
        <v>149400000</v>
      </c>
      <c r="B1520" s="27">
        <f t="shared" si="188"/>
        <v>155778140</v>
      </c>
      <c r="C1520" s="28">
        <f t="shared" si="184"/>
        <v>-0.8089214815575906</v>
      </c>
      <c r="D1520" s="27">
        <f t="shared" si="185"/>
        <v>13994.764112209228</v>
      </c>
      <c r="E1520" s="29">
        <f t="shared" si="189"/>
        <v>2E-06</v>
      </c>
      <c r="F1520" s="61">
        <v>1</v>
      </c>
      <c r="G1520" s="27">
        <f t="shared" si="186"/>
        <v>260</v>
      </c>
      <c r="H1520" s="30">
        <v>0</v>
      </c>
      <c r="I1520" s="42">
        <f t="shared" si="187"/>
        <v>6.997382056104614</v>
      </c>
      <c r="K1520" s="132">
        <f t="shared" si="191"/>
        <v>-0.08283636837144621</v>
      </c>
    </row>
    <row r="1521" spans="1:11" ht="12.75">
      <c r="A1521" s="27">
        <f t="shared" si="190"/>
        <v>149500000</v>
      </c>
      <c r="B1521" s="27">
        <f t="shared" si="188"/>
        <v>155878140</v>
      </c>
      <c r="C1521" s="28">
        <f t="shared" si="184"/>
        <v>-0.8094725719539093</v>
      </c>
      <c r="D1521" s="27">
        <f t="shared" si="185"/>
        <v>13784.301243501212</v>
      </c>
      <c r="E1521" s="29">
        <f t="shared" si="189"/>
        <v>2E-06</v>
      </c>
      <c r="F1521" s="61">
        <v>1</v>
      </c>
      <c r="G1521" s="27">
        <f t="shared" si="186"/>
        <v>260</v>
      </c>
      <c r="H1521" s="30">
        <v>0</v>
      </c>
      <c r="I1521" s="42">
        <f t="shared" si="187"/>
        <v>6.8921506217506066</v>
      </c>
      <c r="K1521" s="132">
        <f t="shared" si="191"/>
        <v>-0.08289280194147272</v>
      </c>
    </row>
    <row r="1522" spans="1:11" ht="12.75">
      <c r="A1522" s="27">
        <f t="shared" si="190"/>
        <v>149600000</v>
      </c>
      <c r="B1522" s="27">
        <f t="shared" si="188"/>
        <v>155978140</v>
      </c>
      <c r="C1522" s="28">
        <f t="shared" si="184"/>
        <v>-0.8100236217860948</v>
      </c>
      <c r="D1522" s="27">
        <f t="shared" si="185"/>
        <v>13573.695101836827</v>
      </c>
      <c r="E1522" s="29">
        <f t="shared" si="189"/>
        <v>2E-06</v>
      </c>
      <c r="F1522" s="61">
        <v>1</v>
      </c>
      <c r="G1522" s="27">
        <f t="shared" si="186"/>
        <v>260</v>
      </c>
      <c r="H1522" s="30">
        <v>0</v>
      </c>
      <c r="I1522" s="42">
        <f t="shared" si="187"/>
        <v>6.786847550918414</v>
      </c>
      <c r="K1522" s="132">
        <f t="shared" si="191"/>
        <v>-0.08294923135759114</v>
      </c>
    </row>
    <row r="1523" spans="1:11" ht="12.75">
      <c r="A1523" s="27">
        <f t="shared" si="190"/>
        <v>149700000</v>
      </c>
      <c r="B1523" s="27">
        <f t="shared" si="188"/>
        <v>156078140</v>
      </c>
      <c r="C1523" s="28">
        <f t="shared" si="184"/>
        <v>-0.8105746311581058</v>
      </c>
      <c r="D1523" s="27">
        <f t="shared" si="185"/>
        <v>13362.94569773572</v>
      </c>
      <c r="E1523" s="29">
        <f t="shared" si="189"/>
        <v>2E-06</v>
      </c>
      <c r="F1523" s="61">
        <v>1</v>
      </c>
      <c r="G1523" s="27">
        <f t="shared" si="186"/>
        <v>260</v>
      </c>
      <c r="H1523" s="30">
        <v>0</v>
      </c>
      <c r="I1523" s="42">
        <f t="shared" si="187"/>
        <v>6.681472848867861</v>
      </c>
      <c r="K1523" s="132">
        <f t="shared" si="191"/>
        <v>-0.0830056566304472</v>
      </c>
    </row>
    <row r="1524" spans="1:11" ht="12.75">
      <c r="A1524" s="27">
        <f t="shared" si="190"/>
        <v>149800000</v>
      </c>
      <c r="B1524" s="27">
        <f t="shared" si="188"/>
        <v>156178140</v>
      </c>
      <c r="C1524" s="28">
        <f t="shared" si="184"/>
        <v>-0.8111256001735679</v>
      </c>
      <c r="D1524" s="27">
        <f t="shared" si="185"/>
        <v>13152.053041690593</v>
      </c>
      <c r="E1524" s="29">
        <f t="shared" si="189"/>
        <v>2E-06</v>
      </c>
      <c r="F1524" s="61">
        <v>1</v>
      </c>
      <c r="G1524" s="27">
        <f t="shared" si="186"/>
        <v>260</v>
      </c>
      <c r="H1524" s="30">
        <v>0</v>
      </c>
      <c r="I1524" s="42">
        <f t="shared" si="187"/>
        <v>6.576026520845297</v>
      </c>
      <c r="K1524" s="132">
        <f t="shared" si="191"/>
        <v>-0.08306207777065255</v>
      </c>
    </row>
    <row r="1525" spans="1:11" ht="12.75">
      <c r="A1525" s="27">
        <f t="shared" si="190"/>
        <v>149900000</v>
      </c>
      <c r="B1525" s="27">
        <f t="shared" si="188"/>
        <v>156278140</v>
      </c>
      <c r="C1525" s="28">
        <f t="shared" si="184"/>
        <v>-0.8116765289357754</v>
      </c>
      <c r="D1525" s="27">
        <f t="shared" si="185"/>
        <v>12941.017144167292</v>
      </c>
      <c r="E1525" s="29">
        <f t="shared" si="189"/>
        <v>2E-06</v>
      </c>
      <c r="F1525" s="61">
        <v>1</v>
      </c>
      <c r="G1525" s="27">
        <f t="shared" si="186"/>
        <v>260</v>
      </c>
      <c r="H1525" s="30">
        <v>0</v>
      </c>
      <c r="I1525" s="42">
        <f t="shared" si="187"/>
        <v>6.470508572083646</v>
      </c>
      <c r="K1525" s="132">
        <f t="shared" si="191"/>
        <v>-0.08311849478878484</v>
      </c>
    </row>
    <row r="1526" spans="1:11" ht="13.5" thickBot="1">
      <c r="A1526" s="27">
        <f t="shared" si="190"/>
        <v>150000000</v>
      </c>
      <c r="B1526" s="27">
        <f t="shared" si="188"/>
        <v>156378140</v>
      </c>
      <c r="C1526" s="28">
        <f>$B$3*$B$4/($B1526-0.5*$B$9)^2-$B$8*($B1526-0.5*$B$9)</f>
        <v>-0.8122274175476918</v>
      </c>
      <c r="D1526" s="27">
        <f t="shared" si="185"/>
        <v>12729.838015604892</v>
      </c>
      <c r="E1526" s="29">
        <f t="shared" si="189"/>
        <v>2E-06</v>
      </c>
      <c r="F1526" s="61">
        <v>1</v>
      </c>
      <c r="G1526" s="27">
        <f t="shared" si="186"/>
        <v>260</v>
      </c>
      <c r="H1526" s="30">
        <v>0</v>
      </c>
      <c r="I1526" s="42">
        <f t="shared" si="187"/>
        <v>6.364919007802446</v>
      </c>
      <c r="K1526" s="132">
        <f t="shared" si="191"/>
        <v>-0.08317490769538793</v>
      </c>
    </row>
    <row r="1527" spans="1:9" s="34" customFormat="1" ht="27" thickBot="1" thickTop="1">
      <c r="A1527" s="47" t="s">
        <v>33</v>
      </c>
      <c r="B1527" s="50">
        <f>B1526</f>
        <v>156378140</v>
      </c>
      <c r="C1527" s="49">
        <f>C1526</f>
        <v>-0.8122274175476918</v>
      </c>
      <c r="D1527" s="50">
        <v>0</v>
      </c>
      <c r="E1527" s="48">
        <v>0</v>
      </c>
      <c r="F1527" s="50"/>
      <c r="G1527" s="50">
        <v>0</v>
      </c>
      <c r="H1527" s="50">
        <f>(-$D1526)/$C1526+$D$18*0</f>
        <v>15672.750932293455</v>
      </c>
      <c r="I1527" s="51"/>
    </row>
    <row r="1528" spans="1:6" ht="13.5" thickTop="1">
      <c r="A1528" s="1"/>
      <c r="B1528" s="1"/>
      <c r="C1528" s="1"/>
      <c r="D1528" s="1"/>
      <c r="E1528" s="1"/>
      <c r="F1528" s="1"/>
    </row>
    <row r="1529" spans="1:6" ht="12.75">
      <c r="A1529" s="53"/>
      <c r="B1529" s="1"/>
      <c r="C1529" s="52"/>
      <c r="D1529" s="55"/>
      <c r="E1529" s="1"/>
      <c r="F1529" s="1"/>
    </row>
    <row r="1530" spans="1:6" ht="12.75">
      <c r="A1530" s="54"/>
      <c r="B1530" s="1"/>
      <c r="C1530" s="52"/>
      <c r="D1530" s="55"/>
      <c r="E1530" s="1"/>
      <c r="F1530" s="1"/>
    </row>
    <row r="1531" spans="2:6" ht="12.75">
      <c r="B1531" s="1"/>
      <c r="C1531" s="1"/>
      <c r="D1531" s="1"/>
      <c r="E1531" s="1"/>
      <c r="F1531" s="1"/>
    </row>
    <row r="1532" spans="1:6" ht="12.75">
      <c r="A1532" s="1"/>
      <c r="B1532" s="1"/>
      <c r="C1532" s="1"/>
      <c r="D1532" s="1"/>
      <c r="E1532" s="1"/>
      <c r="F1532" s="1"/>
    </row>
    <row r="1533" spans="2:6" ht="12.75">
      <c r="B1533" s="1"/>
      <c r="C1533" s="1"/>
      <c r="D1533" s="1"/>
      <c r="E1533" s="1"/>
      <c r="F1533" s="1"/>
    </row>
    <row r="1534" spans="1:6" ht="12.75">
      <c r="A1534" s="1"/>
      <c r="B1534" s="1"/>
      <c r="C1534" s="1"/>
      <c r="D1534" s="1"/>
      <c r="E1534" s="1"/>
      <c r="F1534" s="1"/>
    </row>
    <row r="1535" spans="2:6" ht="12.75">
      <c r="B1535" s="1"/>
      <c r="C1535" s="1"/>
      <c r="D1535" s="1"/>
      <c r="E1535" s="1"/>
      <c r="F1535" s="1"/>
    </row>
    <row r="1536" spans="1:6" ht="12.75">
      <c r="A1536" s="1"/>
      <c r="B1536" s="1"/>
      <c r="C1536" s="1"/>
      <c r="D1536" s="1"/>
      <c r="E1536" s="1"/>
      <c r="F1536" s="1"/>
    </row>
    <row r="1537" spans="2:6" ht="12.75">
      <c r="B1537" s="1"/>
      <c r="C1537" s="1"/>
      <c r="D1537" s="1"/>
      <c r="E1537" s="1"/>
      <c r="F1537" s="1"/>
    </row>
    <row r="1538" spans="1:6" ht="12.75">
      <c r="A1538" s="1"/>
      <c r="B1538" s="1"/>
      <c r="C1538" s="1"/>
      <c r="D1538" s="1"/>
      <c r="E1538" s="1"/>
      <c r="F1538" s="1"/>
    </row>
    <row r="1539" spans="2:6" ht="12.75">
      <c r="B1539" s="1"/>
      <c r="C1539" s="1"/>
      <c r="D1539" s="1"/>
      <c r="E1539" s="1"/>
      <c r="F1539" s="1"/>
    </row>
    <row r="1540" spans="1:6" ht="12.75">
      <c r="A1540" s="1"/>
      <c r="B1540" s="1"/>
      <c r="C1540" s="1"/>
      <c r="D1540" s="1"/>
      <c r="E1540" s="1"/>
      <c r="F1540" s="1"/>
    </row>
    <row r="1541" spans="2:6" ht="12.75">
      <c r="B1541" s="1"/>
      <c r="C1541" s="1"/>
      <c r="D1541" s="1"/>
      <c r="E1541" s="1"/>
      <c r="F1541" s="1"/>
    </row>
    <row r="1542" spans="1:6" ht="12.75">
      <c r="A1542" s="1"/>
      <c r="B1542" s="1"/>
      <c r="C1542" s="1"/>
      <c r="D1542" s="1"/>
      <c r="E1542" s="1"/>
      <c r="F1542" s="1"/>
    </row>
    <row r="1543" spans="2:6" ht="12.75">
      <c r="B1543" s="1"/>
      <c r="C1543" s="1"/>
      <c r="D1543" s="1"/>
      <c r="E1543" s="1"/>
      <c r="F1543" s="1"/>
    </row>
    <row r="1544" spans="1:6" ht="12.75">
      <c r="A1544" s="1"/>
      <c r="B1544" s="1"/>
      <c r="C1544" s="1"/>
      <c r="D1544" s="1"/>
      <c r="E1544" s="1"/>
      <c r="F1544" s="1"/>
    </row>
    <row r="1545" spans="2:6" ht="12.75">
      <c r="B1545" s="1"/>
      <c r="C1545" s="1"/>
      <c r="D1545" s="1"/>
      <c r="E1545" s="1"/>
      <c r="F1545" s="1"/>
    </row>
    <row r="1546" spans="1:6" ht="12.75">
      <c r="A1546" s="1"/>
      <c r="B1546" s="1"/>
      <c r="C1546" s="1"/>
      <c r="D1546" s="1"/>
      <c r="E1546" s="1"/>
      <c r="F1546" s="1"/>
    </row>
    <row r="1547" spans="2:6" ht="12.75">
      <c r="B1547" s="1"/>
      <c r="C1547" s="1"/>
      <c r="D1547" s="1"/>
      <c r="E1547" s="1"/>
      <c r="F1547" s="1"/>
    </row>
    <row r="1548" spans="1:6" ht="12.75">
      <c r="A1548" s="1"/>
      <c r="B1548" s="1"/>
      <c r="C1548" s="1"/>
      <c r="D1548" s="1"/>
      <c r="E1548" s="1"/>
      <c r="F1548" s="1"/>
    </row>
    <row r="1549" spans="2:6" ht="12.75">
      <c r="B1549" s="1"/>
      <c r="C1549" s="1"/>
      <c r="D1549" s="1"/>
      <c r="E1549" s="1"/>
      <c r="F1549" s="1"/>
    </row>
    <row r="1550" spans="1:6" ht="12.75">
      <c r="A1550" s="1"/>
      <c r="B1550" s="1"/>
      <c r="C1550" s="1"/>
      <c r="D1550" s="1"/>
      <c r="E1550" s="1"/>
      <c r="F1550" s="1"/>
    </row>
    <row r="1551" spans="2:6" ht="12.75">
      <c r="B1551" s="1"/>
      <c r="C1551" s="1"/>
      <c r="D1551" s="1"/>
      <c r="E1551" s="1"/>
      <c r="F1551" s="1"/>
    </row>
    <row r="1552" spans="1:6" ht="12.75">
      <c r="A1552" s="1"/>
      <c r="B1552" s="1"/>
      <c r="C1552" s="1"/>
      <c r="D1552" s="1"/>
      <c r="E1552" s="1"/>
      <c r="F1552" s="1"/>
    </row>
    <row r="1553" spans="2:6" ht="12.75">
      <c r="B1553" s="1"/>
      <c r="C1553" s="1"/>
      <c r="D1553" s="1"/>
      <c r="E1553" s="1"/>
      <c r="F1553" s="1"/>
    </row>
    <row r="1554" spans="1:6" ht="12.75">
      <c r="A1554" s="1"/>
      <c r="B1554" s="1"/>
      <c r="C1554" s="1"/>
      <c r="D1554" s="1"/>
      <c r="E1554" s="1"/>
      <c r="F1554" s="1"/>
    </row>
    <row r="1555" spans="2:6" ht="12.75">
      <c r="B1555" s="1"/>
      <c r="C1555" s="1"/>
      <c r="D1555" s="1"/>
      <c r="E1555" s="1"/>
      <c r="F1555" s="1"/>
    </row>
    <row r="1556" spans="1:6" ht="12.75">
      <c r="A1556" s="1"/>
      <c r="B1556" s="1"/>
      <c r="C1556" s="1"/>
      <c r="D1556" s="1"/>
      <c r="E1556" s="1"/>
      <c r="F1556" s="1"/>
    </row>
    <row r="1557" spans="2:6" ht="12.75">
      <c r="B1557" s="1"/>
      <c r="C1557" s="1"/>
      <c r="D1557" s="1"/>
      <c r="E1557" s="1"/>
      <c r="F1557" s="1"/>
    </row>
    <row r="1558" spans="1:6" ht="12.75">
      <c r="A1558" s="1"/>
      <c r="B1558" s="1"/>
      <c r="C1558" s="1"/>
      <c r="D1558" s="1"/>
      <c r="E1558" s="1"/>
      <c r="F1558" s="1"/>
    </row>
    <row r="1559" spans="2:6" ht="12.75">
      <c r="B1559" s="1"/>
      <c r="C1559" s="1"/>
      <c r="D1559" s="1"/>
      <c r="E1559" s="1"/>
      <c r="F1559" s="1"/>
    </row>
    <row r="1560" spans="1:6" ht="12.75">
      <c r="A1560" s="1"/>
      <c r="B1560" s="1"/>
      <c r="C1560" s="1"/>
      <c r="D1560" s="1"/>
      <c r="E1560" s="1"/>
      <c r="F1560" s="1"/>
    </row>
    <row r="1561" spans="2:6" ht="12.75">
      <c r="B1561" s="1"/>
      <c r="C1561" s="1"/>
      <c r="D1561" s="1"/>
      <c r="E1561" s="1"/>
      <c r="F1561" s="1"/>
    </row>
    <row r="1562" spans="1:6" ht="12.75">
      <c r="A1562" s="1"/>
      <c r="B1562" s="1"/>
      <c r="C1562" s="1"/>
      <c r="D1562" s="1"/>
      <c r="E1562" s="1"/>
      <c r="F1562" s="1"/>
    </row>
    <row r="1563" spans="2:6" ht="12.75">
      <c r="B1563" s="1"/>
      <c r="C1563" s="1"/>
      <c r="D1563" s="1"/>
      <c r="E1563" s="1"/>
      <c r="F1563" s="1"/>
    </row>
    <row r="1564" spans="1:6" ht="12.75">
      <c r="A1564" s="1"/>
      <c r="B1564" s="1"/>
      <c r="C1564" s="1"/>
      <c r="D1564" s="1"/>
      <c r="E1564" s="1"/>
      <c r="F1564" s="1"/>
    </row>
    <row r="1565" spans="2:6" ht="12.75">
      <c r="B1565" s="1"/>
      <c r="C1565" s="1"/>
      <c r="D1565" s="1"/>
      <c r="E1565" s="1"/>
      <c r="F1565" s="1"/>
    </row>
    <row r="1566" spans="1:6" ht="12.75">
      <c r="A1566" s="1"/>
      <c r="B1566" s="1"/>
      <c r="C1566" s="1"/>
      <c r="D1566" s="1"/>
      <c r="E1566" s="1"/>
      <c r="F1566" s="1"/>
    </row>
    <row r="1567" spans="2:6" ht="12.75">
      <c r="B1567" s="1"/>
      <c r="C1567" s="1"/>
      <c r="D1567" s="1"/>
      <c r="E1567" s="1"/>
      <c r="F1567" s="1"/>
    </row>
    <row r="1568" spans="1:6" ht="12.75">
      <c r="A1568" s="1"/>
      <c r="B1568" s="1"/>
      <c r="C1568" s="1"/>
      <c r="D1568" s="1"/>
      <c r="E1568" s="1"/>
      <c r="F1568" s="1"/>
    </row>
    <row r="1569" spans="2:6" ht="12.75">
      <c r="B1569" s="1"/>
      <c r="C1569" s="1"/>
      <c r="D1569" s="1"/>
      <c r="E1569" s="1"/>
      <c r="F1569" s="1"/>
    </row>
    <row r="1570" spans="1:6" ht="12.75">
      <c r="A1570" s="1"/>
      <c r="B1570" s="1"/>
      <c r="C1570" s="1"/>
      <c r="D1570" s="1"/>
      <c r="E1570" s="1"/>
      <c r="F1570" s="1"/>
    </row>
    <row r="1571" spans="2:6" ht="12.75">
      <c r="B1571" s="1"/>
      <c r="C1571" s="1"/>
      <c r="D1571" s="1"/>
      <c r="E1571" s="1"/>
      <c r="F1571" s="1"/>
    </row>
    <row r="1572" spans="1:6" ht="12.75">
      <c r="A1572" s="1"/>
      <c r="B1572" s="1"/>
      <c r="C1572" s="1"/>
      <c r="D1572" s="1"/>
      <c r="E1572" s="1"/>
      <c r="F1572" s="1"/>
    </row>
    <row r="1573" spans="2:6" ht="12.75">
      <c r="B1573" s="1"/>
      <c r="C1573" s="1"/>
      <c r="D1573" s="1"/>
      <c r="E1573" s="1"/>
      <c r="F1573" s="1"/>
    </row>
    <row r="1574" spans="1:6" ht="12.75">
      <c r="A1574" s="1"/>
      <c r="B1574" s="1"/>
      <c r="C1574" s="1"/>
      <c r="D1574" s="1"/>
      <c r="E1574" s="1"/>
      <c r="F1574" s="1"/>
    </row>
    <row r="1575" spans="2:6" ht="12.75">
      <c r="B1575" s="1"/>
      <c r="C1575" s="1"/>
      <c r="D1575" s="1"/>
      <c r="E1575" s="1"/>
      <c r="F1575" s="1"/>
    </row>
    <row r="1576" spans="1:6" ht="12.75">
      <c r="A1576" s="1"/>
      <c r="B1576" s="1"/>
      <c r="C1576" s="1"/>
      <c r="D1576" s="1"/>
      <c r="E1576" s="1"/>
      <c r="F1576" s="1"/>
    </row>
    <row r="1577" spans="2:6" ht="12.75">
      <c r="B1577" s="1"/>
      <c r="C1577" s="1"/>
      <c r="D1577" s="1"/>
      <c r="E1577" s="1"/>
      <c r="F1577" s="1"/>
    </row>
    <row r="1578" spans="1:6" ht="12.75">
      <c r="A1578" s="1"/>
      <c r="B1578" s="1"/>
      <c r="C1578" s="1"/>
      <c r="D1578" s="1"/>
      <c r="E1578" s="1"/>
      <c r="F1578" s="1"/>
    </row>
    <row r="1579" spans="2:6" ht="12.75">
      <c r="B1579" s="1"/>
      <c r="C1579" s="1"/>
      <c r="D1579" s="1"/>
      <c r="E1579" s="1"/>
      <c r="F1579" s="1"/>
    </row>
    <row r="1580" spans="1:6" ht="12.75">
      <c r="A1580" s="1"/>
      <c r="B1580" s="1"/>
      <c r="C1580" s="1"/>
      <c r="D1580" s="1"/>
      <c r="E1580" s="1"/>
      <c r="F1580" s="1"/>
    </row>
    <row r="1581" spans="2:6" ht="12.75">
      <c r="B1581" s="1"/>
      <c r="C1581" s="1"/>
      <c r="D1581" s="1"/>
      <c r="E1581" s="1"/>
      <c r="F1581" s="1"/>
    </row>
    <row r="1582" spans="1:6" ht="12.75">
      <c r="A1582" s="1"/>
      <c r="B1582" s="1"/>
      <c r="C1582" s="1"/>
      <c r="D1582" s="1"/>
      <c r="E1582" s="1"/>
      <c r="F1582" s="1"/>
    </row>
    <row r="1583" spans="2:6" ht="12.75">
      <c r="B1583" s="1"/>
      <c r="C1583" s="1"/>
      <c r="D1583" s="1"/>
      <c r="E1583" s="1"/>
      <c r="F1583" s="1"/>
    </row>
    <row r="1584" spans="1:6" ht="12.75">
      <c r="A1584" s="1"/>
      <c r="B1584" s="1"/>
      <c r="C1584" s="1"/>
      <c r="D1584" s="1"/>
      <c r="E1584" s="1"/>
      <c r="F1584" s="1"/>
    </row>
    <row r="1585" spans="2:6" ht="12.75">
      <c r="B1585" s="1"/>
      <c r="C1585" s="1"/>
      <c r="D1585" s="1"/>
      <c r="E1585" s="1"/>
      <c r="F1585" s="1"/>
    </row>
    <row r="1586" spans="1:6" ht="12.75">
      <c r="A1586" s="1"/>
      <c r="B1586" s="1"/>
      <c r="C1586" s="1"/>
      <c r="D1586" s="1"/>
      <c r="E1586" s="1"/>
      <c r="F1586" s="1"/>
    </row>
    <row r="1587" spans="2:6" ht="12.75">
      <c r="B1587" s="1"/>
      <c r="C1587" s="1"/>
      <c r="D1587" s="1"/>
      <c r="E1587" s="1"/>
      <c r="F1587" s="1"/>
    </row>
    <row r="1588" spans="1:6" ht="12.75">
      <c r="A1588" s="1"/>
      <c r="B1588" s="1"/>
      <c r="C1588" s="1"/>
      <c r="D1588" s="1"/>
      <c r="E1588" s="1"/>
      <c r="F1588" s="1"/>
    </row>
    <row r="1589" spans="2:6" ht="12.75">
      <c r="B1589" s="1"/>
      <c r="C1589" s="1"/>
      <c r="D1589" s="1"/>
      <c r="E1589" s="1"/>
      <c r="F1589" s="1"/>
    </row>
    <row r="1590" spans="1:6" ht="12.75">
      <c r="A1590" s="1"/>
      <c r="B1590" s="1"/>
      <c r="C1590" s="1"/>
      <c r="D1590" s="1"/>
      <c r="E1590" s="1"/>
      <c r="F1590" s="1"/>
    </row>
    <row r="1591" spans="2:6" ht="12.75">
      <c r="B1591" s="1"/>
      <c r="C1591" s="1"/>
      <c r="D1591" s="1"/>
      <c r="E1591" s="1"/>
      <c r="F1591" s="1"/>
    </row>
    <row r="1592" spans="1:6" ht="12.75">
      <c r="A1592" s="1"/>
      <c r="B1592" s="1"/>
      <c r="C1592" s="1"/>
      <c r="D1592" s="1"/>
      <c r="E1592" s="1"/>
      <c r="F1592" s="1"/>
    </row>
    <row r="1593" spans="2:6" ht="12.75">
      <c r="B1593" s="1"/>
      <c r="C1593" s="1"/>
      <c r="D1593" s="1"/>
      <c r="E1593" s="1"/>
      <c r="F1593" s="1"/>
    </row>
    <row r="1594" spans="1:6" ht="12.75">
      <c r="A1594" s="1"/>
      <c r="B1594" s="1"/>
      <c r="C1594" s="1"/>
      <c r="D1594" s="1"/>
      <c r="E1594" s="1"/>
      <c r="F1594" s="1"/>
    </row>
    <row r="1595" spans="2:6" ht="12.75">
      <c r="B1595" s="1"/>
      <c r="C1595" s="1"/>
      <c r="D1595" s="1"/>
      <c r="E1595" s="1"/>
      <c r="F1595" s="1"/>
    </row>
    <row r="1596" spans="1:6" ht="12.75">
      <c r="A1596" s="1"/>
      <c r="B1596" s="1"/>
      <c r="C1596" s="1"/>
      <c r="D1596" s="1"/>
      <c r="E1596" s="1"/>
      <c r="F1596" s="1"/>
    </row>
    <row r="1597" spans="2:6" ht="12.75">
      <c r="B1597" s="1"/>
      <c r="C1597" s="1"/>
      <c r="D1597" s="1"/>
      <c r="E1597" s="1"/>
      <c r="F1597" s="1"/>
    </row>
    <row r="1598" spans="1:6" ht="12.75">
      <c r="A1598" s="1"/>
      <c r="B1598" s="1"/>
      <c r="C1598" s="1"/>
      <c r="D1598" s="1"/>
      <c r="E1598" s="1"/>
      <c r="F1598" s="1"/>
    </row>
    <row r="1599" spans="2:6" ht="12.75">
      <c r="B1599" s="1"/>
      <c r="C1599" s="1"/>
      <c r="D1599" s="1"/>
      <c r="E1599" s="1"/>
      <c r="F1599" s="1"/>
    </row>
    <row r="1600" spans="1:6" ht="12.75">
      <c r="A1600" s="1"/>
      <c r="B1600" s="1"/>
      <c r="C1600" s="1"/>
      <c r="D1600" s="1"/>
      <c r="E1600" s="1"/>
      <c r="F1600" s="1"/>
    </row>
    <row r="1601" spans="2:6" ht="12.75">
      <c r="B1601" s="1"/>
      <c r="C1601" s="1"/>
      <c r="D1601" s="1"/>
      <c r="E1601" s="1"/>
      <c r="F1601" s="1"/>
    </row>
    <row r="1602" spans="1:6" ht="12.75">
      <c r="A1602" s="1"/>
      <c r="B1602" s="1"/>
      <c r="C1602" s="1"/>
      <c r="D1602" s="1"/>
      <c r="E1602" s="1"/>
      <c r="F1602" s="1"/>
    </row>
    <row r="1603" spans="2:6" ht="12.75">
      <c r="B1603" s="1"/>
      <c r="C1603" s="1"/>
      <c r="D1603" s="1"/>
      <c r="E1603" s="1"/>
      <c r="F1603" s="1"/>
    </row>
    <row r="1604" spans="1:6" ht="12.75">
      <c r="A1604" s="1"/>
      <c r="B1604" s="1"/>
      <c r="C1604" s="1"/>
      <c r="D1604" s="1"/>
      <c r="E1604" s="1"/>
      <c r="F1604" s="1"/>
    </row>
    <row r="1605" spans="2:6" ht="12.75">
      <c r="B1605" s="1"/>
      <c r="C1605" s="1"/>
      <c r="D1605" s="1"/>
      <c r="E1605" s="1"/>
      <c r="F1605" s="1"/>
    </row>
    <row r="1606" spans="1:6" ht="12.75">
      <c r="A1606" s="1"/>
      <c r="B1606" s="1"/>
      <c r="C1606" s="1"/>
      <c r="D1606" s="1"/>
      <c r="E1606" s="1"/>
      <c r="F1606" s="1"/>
    </row>
    <row r="1607" spans="2:6" ht="12.75">
      <c r="B1607" s="1"/>
      <c r="C1607" s="1"/>
      <c r="D1607" s="1"/>
      <c r="E1607" s="1"/>
      <c r="F1607" s="1"/>
    </row>
    <row r="1608" spans="1:6" ht="12.75">
      <c r="A1608" s="1"/>
      <c r="B1608" s="1"/>
      <c r="C1608" s="1"/>
      <c r="D1608" s="1"/>
      <c r="E1608" s="1"/>
      <c r="F1608" s="1"/>
    </row>
    <row r="1609" spans="2:6" ht="12.75">
      <c r="B1609" s="1"/>
      <c r="C1609" s="1"/>
      <c r="D1609" s="1"/>
      <c r="E1609" s="1"/>
      <c r="F1609" s="1"/>
    </row>
    <row r="1610" spans="1:6" ht="12.75">
      <c r="A1610" s="1"/>
      <c r="B1610" s="1"/>
      <c r="C1610" s="1"/>
      <c r="D1610" s="1"/>
      <c r="E1610" s="1"/>
      <c r="F1610" s="1"/>
    </row>
    <row r="1611" spans="2:6" ht="12.75">
      <c r="B1611" s="1"/>
      <c r="C1611" s="1"/>
      <c r="D1611" s="1"/>
      <c r="E1611" s="1"/>
      <c r="F1611" s="1"/>
    </row>
    <row r="1612" spans="1:6" ht="12.75">
      <c r="A1612" s="1"/>
      <c r="B1612" s="1"/>
      <c r="C1612" s="1"/>
      <c r="D1612" s="1"/>
      <c r="E1612" s="1"/>
      <c r="F1612" s="1"/>
    </row>
    <row r="1613" spans="2:6" ht="12.75">
      <c r="B1613" s="1"/>
      <c r="C1613" s="1"/>
      <c r="D1613" s="1"/>
      <c r="E1613" s="1"/>
      <c r="F1613" s="1"/>
    </row>
    <row r="1614" spans="1:6" ht="12.75">
      <c r="A1614" s="1"/>
      <c r="B1614" s="1"/>
      <c r="C1614" s="1"/>
      <c r="D1614" s="1"/>
      <c r="E1614" s="1"/>
      <c r="F1614" s="1"/>
    </row>
    <row r="1615" spans="2:6" ht="12.75">
      <c r="B1615" s="1"/>
      <c r="C1615" s="1"/>
      <c r="D1615" s="1"/>
      <c r="E1615" s="1"/>
      <c r="F1615" s="1"/>
    </row>
    <row r="1616" spans="1:6" ht="12.75">
      <c r="A1616" s="1"/>
      <c r="B1616" s="1"/>
      <c r="C1616" s="1"/>
      <c r="D1616" s="1"/>
      <c r="E1616" s="1"/>
      <c r="F1616" s="1"/>
    </row>
    <row r="1617" spans="2:6" ht="12.75">
      <c r="B1617" s="1"/>
      <c r="C1617" s="1"/>
      <c r="D1617" s="1"/>
      <c r="E1617" s="1"/>
      <c r="F1617" s="1"/>
    </row>
    <row r="1618" spans="1:6" ht="12.75">
      <c r="A1618" s="1"/>
      <c r="B1618" s="1"/>
      <c r="C1618" s="1"/>
      <c r="D1618" s="1"/>
      <c r="E1618" s="1"/>
      <c r="F1618" s="1"/>
    </row>
    <row r="1619" spans="2:6" ht="12.75">
      <c r="B1619" s="1"/>
      <c r="C1619" s="1"/>
      <c r="D1619" s="1"/>
      <c r="E1619" s="1"/>
      <c r="F1619" s="1"/>
    </row>
    <row r="1620" spans="1:6" ht="12.75">
      <c r="A1620" s="1"/>
      <c r="B1620" s="1"/>
      <c r="C1620" s="1"/>
      <c r="D1620" s="1"/>
      <c r="E1620" s="1"/>
      <c r="F1620" s="1"/>
    </row>
    <row r="1621" spans="2:6" ht="12.75">
      <c r="B1621" s="1"/>
      <c r="C1621" s="1"/>
      <c r="D1621" s="1"/>
      <c r="E1621" s="1"/>
      <c r="F1621" s="1"/>
    </row>
    <row r="1622" spans="1:6" ht="12.75">
      <c r="A1622" s="1"/>
      <c r="B1622" s="1"/>
      <c r="C1622" s="1"/>
      <c r="D1622" s="1"/>
      <c r="E1622" s="1"/>
      <c r="F1622" s="1"/>
    </row>
    <row r="1623" spans="2:6" ht="12.75">
      <c r="B1623" s="1"/>
      <c r="C1623" s="1"/>
      <c r="D1623" s="1"/>
      <c r="E1623" s="1"/>
      <c r="F1623" s="1"/>
    </row>
    <row r="1624" spans="1:6" ht="12.75">
      <c r="A1624" s="1"/>
      <c r="B1624" s="1"/>
      <c r="C1624" s="1"/>
      <c r="D1624" s="1"/>
      <c r="E1624" s="1"/>
      <c r="F1624" s="1"/>
    </row>
    <row r="1625" spans="2:6" ht="12.75">
      <c r="B1625" s="1"/>
      <c r="C1625" s="1"/>
      <c r="D1625" s="1"/>
      <c r="E1625" s="1"/>
      <c r="F1625" s="1"/>
    </row>
    <row r="1626" spans="1:6" ht="12.75">
      <c r="A1626" s="1"/>
      <c r="B1626" s="1"/>
      <c r="C1626" s="1"/>
      <c r="D1626" s="1"/>
      <c r="E1626" s="1"/>
      <c r="F1626" s="1"/>
    </row>
    <row r="1627" spans="2:6" ht="12.75">
      <c r="B1627" s="1"/>
      <c r="C1627" s="1"/>
      <c r="D1627" s="1"/>
      <c r="E1627" s="1"/>
      <c r="F1627" s="1"/>
    </row>
    <row r="1628" spans="1:6" ht="12.75">
      <c r="A1628" s="1"/>
      <c r="B1628" s="1"/>
      <c r="C1628" s="1"/>
      <c r="D1628" s="1"/>
      <c r="E1628" s="1"/>
      <c r="F1628" s="1"/>
    </row>
    <row r="1629" spans="2:6" ht="12.75">
      <c r="B1629" s="1"/>
      <c r="C1629" s="1"/>
      <c r="D1629" s="1"/>
      <c r="E1629" s="1"/>
      <c r="F1629" s="1"/>
    </row>
    <row r="1630" spans="1:6" ht="12.75">
      <c r="A1630" s="1"/>
      <c r="B1630" s="1"/>
      <c r="C1630" s="1"/>
      <c r="D1630" s="1"/>
      <c r="E1630" s="1"/>
      <c r="F1630" s="1"/>
    </row>
    <row r="1631" spans="2:6" ht="12.75">
      <c r="B1631" s="1"/>
      <c r="C1631" s="1"/>
      <c r="D1631" s="1"/>
      <c r="E1631" s="1"/>
      <c r="F1631" s="1"/>
    </row>
    <row r="1632" spans="1:6" ht="12.75">
      <c r="A1632" s="1"/>
      <c r="B1632" s="1"/>
      <c r="C1632" s="1"/>
      <c r="D1632" s="1"/>
      <c r="E1632" s="1"/>
      <c r="F1632" s="1"/>
    </row>
    <row r="1633" spans="2:6" ht="12.75">
      <c r="B1633" s="1"/>
      <c r="C1633" s="1"/>
      <c r="D1633" s="1"/>
      <c r="E1633" s="1"/>
      <c r="F1633" s="1"/>
    </row>
    <row r="1634" spans="1:6" ht="12.75">
      <c r="A1634" s="1"/>
      <c r="B1634" s="1"/>
      <c r="C1634" s="1"/>
      <c r="D1634" s="1"/>
      <c r="E1634" s="1"/>
      <c r="F1634" s="1"/>
    </row>
    <row r="1635" spans="2:6" ht="12.75">
      <c r="B1635" s="1"/>
      <c r="C1635" s="1"/>
      <c r="D1635" s="1"/>
      <c r="E1635" s="1"/>
      <c r="F1635" s="1"/>
    </row>
    <row r="1636" spans="1:6" ht="12.75">
      <c r="A1636" s="1"/>
      <c r="B1636" s="1"/>
      <c r="C1636" s="1"/>
      <c r="D1636" s="1"/>
      <c r="E1636" s="1"/>
      <c r="F1636" s="1"/>
    </row>
    <row r="1637" spans="2:6" ht="12.75">
      <c r="B1637" s="1"/>
      <c r="C1637" s="1"/>
      <c r="D1637" s="1"/>
      <c r="E1637" s="1"/>
      <c r="F1637" s="1"/>
    </row>
    <row r="1638" spans="1:6" ht="12.75">
      <c r="A1638" s="1"/>
      <c r="B1638" s="1"/>
      <c r="C1638" s="1"/>
      <c r="D1638" s="1"/>
      <c r="E1638" s="1"/>
      <c r="F1638" s="1"/>
    </row>
    <row r="1639" spans="2:6" ht="12.75">
      <c r="B1639" s="1"/>
      <c r="C1639" s="1"/>
      <c r="D1639" s="1"/>
      <c r="E1639" s="1"/>
      <c r="F1639" s="1"/>
    </row>
    <row r="1640" spans="1:6" ht="12.75">
      <c r="A1640" s="1"/>
      <c r="B1640" s="1"/>
      <c r="C1640" s="1"/>
      <c r="D1640" s="1"/>
      <c r="E1640" s="1"/>
      <c r="F1640" s="1"/>
    </row>
    <row r="1641" spans="2:6" ht="12.75">
      <c r="B1641" s="1"/>
      <c r="C1641" s="1"/>
      <c r="D1641" s="1"/>
      <c r="E1641" s="1"/>
      <c r="F1641" s="1"/>
    </row>
    <row r="1642" spans="1:6" ht="12.75">
      <c r="A1642" s="1"/>
      <c r="B1642" s="1"/>
      <c r="C1642" s="1"/>
      <c r="D1642" s="1"/>
      <c r="E1642" s="1"/>
      <c r="F1642" s="1"/>
    </row>
    <row r="1643" spans="2:6" ht="12.75">
      <c r="B1643" s="1"/>
      <c r="C1643" s="1"/>
      <c r="D1643" s="1"/>
      <c r="E1643" s="1"/>
      <c r="F1643" s="1"/>
    </row>
    <row r="1644" spans="1:6" ht="12.75">
      <c r="A1644" s="1"/>
      <c r="B1644" s="1"/>
      <c r="C1644" s="1"/>
      <c r="D1644" s="1"/>
      <c r="E1644" s="1"/>
      <c r="F1644" s="1"/>
    </row>
    <row r="1645" spans="2:6" ht="12.75">
      <c r="B1645" s="1"/>
      <c r="C1645" s="1"/>
      <c r="D1645" s="1"/>
      <c r="E1645" s="1"/>
      <c r="F1645" s="1"/>
    </row>
    <row r="1646" spans="1:6" ht="12.75">
      <c r="A1646" s="1"/>
      <c r="B1646" s="1"/>
      <c r="C1646" s="1"/>
      <c r="D1646" s="1"/>
      <c r="E1646" s="1"/>
      <c r="F1646" s="1"/>
    </row>
    <row r="1647" spans="2:6" ht="12.75">
      <c r="B1647" s="1"/>
      <c r="C1647" s="1"/>
      <c r="D1647" s="1"/>
      <c r="E1647" s="1"/>
      <c r="F1647" s="1"/>
    </row>
    <row r="1648" spans="1:6" ht="12.75">
      <c r="A1648" s="1"/>
      <c r="B1648" s="1"/>
      <c r="C1648" s="1"/>
      <c r="D1648" s="1"/>
      <c r="E1648" s="1"/>
      <c r="F1648" s="1"/>
    </row>
    <row r="1649" spans="2:6" ht="12.75">
      <c r="B1649" s="1"/>
      <c r="C1649" s="1"/>
      <c r="D1649" s="1"/>
      <c r="E1649" s="1"/>
      <c r="F1649" s="1"/>
    </row>
    <row r="1650" spans="1:6" ht="12.75">
      <c r="A1650" s="1"/>
      <c r="B1650" s="1"/>
      <c r="C1650" s="1"/>
      <c r="D1650" s="1"/>
      <c r="E1650" s="1"/>
      <c r="F1650" s="1"/>
    </row>
    <row r="1651" spans="2:6" ht="12.75">
      <c r="B1651" s="1"/>
      <c r="C1651" s="1"/>
      <c r="D1651" s="1"/>
      <c r="E1651" s="1"/>
      <c r="F1651" s="1"/>
    </row>
    <row r="1652" spans="1:6" ht="12.75">
      <c r="A1652" s="1"/>
      <c r="B1652" s="1"/>
      <c r="C1652" s="1"/>
      <c r="D1652" s="1"/>
      <c r="E1652" s="1"/>
      <c r="F1652" s="1"/>
    </row>
    <row r="1653" spans="2:6" ht="12.75">
      <c r="B1653" s="1"/>
      <c r="C1653" s="1"/>
      <c r="D1653" s="1"/>
      <c r="E1653" s="1"/>
      <c r="F1653" s="1"/>
    </row>
    <row r="1654" spans="1:6" ht="12.75">
      <c r="A1654" s="1"/>
      <c r="B1654" s="1"/>
      <c r="C1654" s="1"/>
      <c r="D1654" s="1"/>
      <c r="E1654" s="1"/>
      <c r="F1654" s="1"/>
    </row>
    <row r="1655" spans="2:6" ht="12.75">
      <c r="B1655" s="1"/>
      <c r="C1655" s="1"/>
      <c r="D1655" s="1"/>
      <c r="E1655" s="1"/>
      <c r="F1655" s="1"/>
    </row>
    <row r="1656" spans="1:6" ht="12.75">
      <c r="A1656" s="1"/>
      <c r="B1656" s="1"/>
      <c r="C1656" s="1"/>
      <c r="D1656" s="1"/>
      <c r="E1656" s="1"/>
      <c r="F1656" s="1"/>
    </row>
    <row r="1657" spans="2:6" ht="12.75">
      <c r="B1657" s="1"/>
      <c r="C1657" s="1"/>
      <c r="D1657" s="1"/>
      <c r="E1657" s="1"/>
      <c r="F1657" s="1"/>
    </row>
    <row r="1658" spans="1:6" ht="12.75">
      <c r="A1658" s="1"/>
      <c r="B1658" s="1"/>
      <c r="C1658" s="1"/>
      <c r="D1658" s="1"/>
      <c r="E1658" s="1"/>
      <c r="F1658" s="1"/>
    </row>
    <row r="1659" spans="2:6" ht="12.75">
      <c r="B1659" s="1"/>
      <c r="C1659" s="1"/>
      <c r="D1659" s="1"/>
      <c r="E1659" s="1"/>
      <c r="F1659" s="1"/>
    </row>
    <row r="1660" spans="1:6" ht="12.75">
      <c r="A1660" s="1"/>
      <c r="B1660" s="1"/>
      <c r="C1660" s="1"/>
      <c r="D1660" s="1"/>
      <c r="E1660" s="1"/>
      <c r="F1660" s="1"/>
    </row>
    <row r="1661" spans="2:6" ht="12.75">
      <c r="B1661" s="1"/>
      <c r="C1661" s="1"/>
      <c r="D1661" s="1"/>
      <c r="E1661" s="1"/>
      <c r="F1661" s="1"/>
    </row>
    <row r="1662" spans="1:6" ht="12.75">
      <c r="A1662" s="1"/>
      <c r="B1662" s="1"/>
      <c r="C1662" s="1"/>
      <c r="D1662" s="1"/>
      <c r="E1662" s="1"/>
      <c r="F1662" s="1"/>
    </row>
    <row r="1663" spans="2:6" ht="12.75">
      <c r="B1663" s="1"/>
      <c r="C1663" s="1"/>
      <c r="D1663" s="1"/>
      <c r="E1663" s="1"/>
      <c r="F1663" s="1"/>
    </row>
    <row r="1664" spans="1:6" ht="12.75">
      <c r="A1664" s="1"/>
      <c r="B1664" s="1"/>
      <c r="C1664" s="1"/>
      <c r="D1664" s="1"/>
      <c r="E1664" s="1"/>
      <c r="F1664" s="1"/>
    </row>
    <row r="1665" spans="2:6" ht="12.75">
      <c r="B1665" s="1"/>
      <c r="C1665" s="1"/>
      <c r="D1665" s="1"/>
      <c r="E1665" s="1"/>
      <c r="F1665" s="1"/>
    </row>
    <row r="1666" spans="1:6" ht="12.75">
      <c r="A1666" s="1"/>
      <c r="B1666" s="1"/>
      <c r="C1666" s="1"/>
      <c r="D1666" s="1"/>
      <c r="E1666" s="1"/>
      <c r="F1666" s="1"/>
    </row>
    <row r="1667" spans="2:6" ht="12.75">
      <c r="B1667" s="1"/>
      <c r="C1667" s="1"/>
      <c r="D1667" s="1"/>
      <c r="E1667" s="1"/>
      <c r="F1667" s="1"/>
    </row>
    <row r="1668" spans="1:6" ht="12.75">
      <c r="A1668" s="1"/>
      <c r="B1668" s="1"/>
      <c r="C1668" s="1"/>
      <c r="D1668" s="1"/>
      <c r="E1668" s="1"/>
      <c r="F1668" s="1"/>
    </row>
    <row r="1669" spans="2:6" ht="12.75">
      <c r="B1669" s="1"/>
      <c r="C1669" s="1"/>
      <c r="D1669" s="1"/>
      <c r="E1669" s="1"/>
      <c r="F1669" s="1"/>
    </row>
    <row r="1670" spans="1:6" ht="12.75">
      <c r="A1670" s="1"/>
      <c r="B1670" s="1"/>
      <c r="C1670" s="1"/>
      <c r="D1670" s="1"/>
      <c r="E1670" s="1"/>
      <c r="F1670" s="1"/>
    </row>
    <row r="1671" spans="2:6" ht="12.75">
      <c r="B1671" s="1"/>
      <c r="C1671" s="1"/>
      <c r="D1671" s="1"/>
      <c r="E1671" s="1"/>
      <c r="F1671" s="1"/>
    </row>
    <row r="1672" spans="1:6" ht="12.75">
      <c r="A1672" s="1"/>
      <c r="B1672" s="1"/>
      <c r="C1672" s="1"/>
      <c r="D1672" s="1"/>
      <c r="E1672" s="1"/>
      <c r="F1672" s="1"/>
    </row>
    <row r="1673" spans="2:6" ht="12.75">
      <c r="B1673" s="1"/>
      <c r="C1673" s="1"/>
      <c r="D1673" s="1"/>
      <c r="E1673" s="1"/>
      <c r="F1673" s="1"/>
    </row>
    <row r="1674" spans="1:6" ht="12.75">
      <c r="A1674" s="1"/>
      <c r="B1674" s="1"/>
      <c r="C1674" s="1"/>
      <c r="D1674" s="1"/>
      <c r="E1674" s="1"/>
      <c r="F1674" s="1"/>
    </row>
    <row r="1675" spans="2:6" ht="12.75">
      <c r="B1675" s="1"/>
      <c r="C1675" s="1"/>
      <c r="D1675" s="1"/>
      <c r="E1675" s="1"/>
      <c r="F1675" s="1"/>
    </row>
    <row r="1676" spans="1:6" ht="12.75">
      <c r="A1676" s="1"/>
      <c r="B1676" s="1"/>
      <c r="C1676" s="1"/>
      <c r="D1676" s="1"/>
      <c r="E1676" s="1"/>
      <c r="F1676" s="1"/>
    </row>
    <row r="1677" spans="2:6" ht="12.75">
      <c r="B1677" s="1"/>
      <c r="C1677" s="1"/>
      <c r="D1677" s="1"/>
      <c r="E1677" s="1"/>
      <c r="F1677" s="1"/>
    </row>
    <row r="1678" spans="1:6" ht="12.75">
      <c r="A1678" s="1"/>
      <c r="B1678" s="1"/>
      <c r="C1678" s="1"/>
      <c r="D1678" s="1"/>
      <c r="E1678" s="1"/>
      <c r="F1678" s="1"/>
    </row>
    <row r="1679" spans="2:6" ht="12.75">
      <c r="B1679" s="1"/>
      <c r="C1679" s="1"/>
      <c r="D1679" s="1"/>
      <c r="E1679" s="1"/>
      <c r="F1679" s="1"/>
    </row>
    <row r="1680" spans="1:6" ht="12.75">
      <c r="A1680" s="1"/>
      <c r="B1680" s="1"/>
      <c r="C1680" s="1"/>
      <c r="D1680" s="1"/>
      <c r="E1680" s="1"/>
      <c r="F1680" s="1"/>
    </row>
    <row r="1681" spans="2:6" ht="12.75">
      <c r="B1681" s="1"/>
      <c r="C1681" s="1"/>
      <c r="D1681" s="1"/>
      <c r="E1681" s="1"/>
      <c r="F1681" s="1"/>
    </row>
    <row r="1682" spans="1:6" ht="12.75">
      <c r="A1682" s="1"/>
      <c r="B1682" s="1"/>
      <c r="C1682" s="1"/>
      <c r="D1682" s="1"/>
      <c r="E1682" s="1"/>
      <c r="F1682" s="1"/>
    </row>
    <row r="1683" spans="2:6" ht="12.75">
      <c r="B1683" s="1"/>
      <c r="C1683" s="1"/>
      <c r="D1683" s="1"/>
      <c r="E1683" s="1"/>
      <c r="F1683" s="1"/>
    </row>
    <row r="1684" spans="1:6" ht="12.75">
      <c r="A1684" s="1"/>
      <c r="B1684" s="1"/>
      <c r="C1684" s="1"/>
      <c r="D1684" s="1"/>
      <c r="E1684" s="1"/>
      <c r="F1684" s="1"/>
    </row>
    <row r="1685" spans="2:6" ht="12.75">
      <c r="B1685" s="1"/>
      <c r="C1685" s="1"/>
      <c r="D1685" s="1"/>
      <c r="E1685" s="1"/>
      <c r="F1685" s="1"/>
    </row>
    <row r="1686" spans="1:6" ht="12.75">
      <c r="A1686" s="1"/>
      <c r="B1686" s="1"/>
      <c r="C1686" s="1"/>
      <c r="D1686" s="1"/>
      <c r="E1686" s="1"/>
      <c r="F1686" s="1"/>
    </row>
    <row r="1687" spans="2:6" ht="12.75">
      <c r="B1687" s="1"/>
      <c r="C1687" s="1"/>
      <c r="D1687" s="1"/>
      <c r="E1687" s="1"/>
      <c r="F1687" s="1"/>
    </row>
    <row r="1688" spans="1:6" ht="12.75">
      <c r="A1688" s="1"/>
      <c r="B1688" s="1"/>
      <c r="C1688" s="1"/>
      <c r="D1688" s="1"/>
      <c r="E1688" s="1"/>
      <c r="F1688" s="1"/>
    </row>
    <row r="1689" spans="2:6" ht="12.75">
      <c r="B1689" s="1"/>
      <c r="C1689" s="1"/>
      <c r="D1689" s="1"/>
      <c r="E1689" s="1"/>
      <c r="F1689" s="1"/>
    </row>
    <row r="1690" spans="1:6" ht="12.75">
      <c r="A1690" s="1"/>
      <c r="B1690" s="1"/>
      <c r="C1690" s="1"/>
      <c r="D1690" s="1"/>
      <c r="E1690" s="1"/>
      <c r="F1690" s="1"/>
    </row>
    <row r="1691" spans="2:6" ht="12.75">
      <c r="B1691" s="1"/>
      <c r="C1691" s="1"/>
      <c r="D1691" s="1"/>
      <c r="E1691" s="1"/>
      <c r="F1691" s="1"/>
    </row>
    <row r="1692" spans="1:6" ht="12.75">
      <c r="A1692" s="1"/>
      <c r="B1692" s="1"/>
      <c r="C1692" s="1"/>
      <c r="D1692" s="1"/>
      <c r="E1692" s="1"/>
      <c r="F1692" s="1"/>
    </row>
    <row r="1693" spans="2:6" ht="12.75">
      <c r="B1693" s="1"/>
      <c r="C1693" s="1"/>
      <c r="D1693" s="1"/>
      <c r="E1693" s="1"/>
      <c r="F1693" s="1"/>
    </row>
    <row r="1694" spans="1:6" ht="12.75">
      <c r="A1694" s="1"/>
      <c r="B1694" s="1"/>
      <c r="C1694" s="1"/>
      <c r="D1694" s="1"/>
      <c r="E1694" s="1"/>
      <c r="F1694" s="1"/>
    </row>
    <row r="1695" spans="2:6" ht="12.75">
      <c r="B1695" s="1"/>
      <c r="C1695" s="1"/>
      <c r="D1695" s="1"/>
      <c r="E1695" s="1"/>
      <c r="F1695" s="1"/>
    </row>
    <row r="1696" spans="1:6" ht="12.75">
      <c r="A1696" s="1"/>
      <c r="B1696" s="1"/>
      <c r="C1696" s="1"/>
      <c r="D1696" s="1"/>
      <c r="E1696" s="1"/>
      <c r="F1696" s="1"/>
    </row>
    <row r="1697" spans="2:6" ht="12.75">
      <c r="B1697" s="1"/>
      <c r="C1697" s="1"/>
      <c r="D1697" s="1"/>
      <c r="E1697" s="1"/>
      <c r="F1697" s="1"/>
    </row>
    <row r="1698" spans="1:6" ht="12.75">
      <c r="A1698" s="1"/>
      <c r="B1698" s="1"/>
      <c r="C1698" s="1"/>
      <c r="D1698" s="1"/>
      <c r="E1698" s="1"/>
      <c r="F1698" s="1"/>
    </row>
    <row r="1699" spans="2:6" ht="12.75">
      <c r="B1699" s="1"/>
      <c r="C1699" s="1"/>
      <c r="D1699" s="1"/>
      <c r="E1699" s="1"/>
      <c r="F1699" s="1"/>
    </row>
    <row r="1700" spans="1:6" ht="12.75">
      <c r="A1700" s="1"/>
      <c r="B1700" s="1"/>
      <c r="C1700" s="1"/>
      <c r="D1700" s="1"/>
      <c r="E1700" s="1"/>
      <c r="F1700" s="1"/>
    </row>
    <row r="1701" spans="2:6" ht="12.75">
      <c r="B1701" s="1"/>
      <c r="C1701" s="1"/>
      <c r="D1701" s="1"/>
      <c r="E1701" s="1"/>
      <c r="F1701" s="1"/>
    </row>
    <row r="1702" spans="1:6" ht="12.75">
      <c r="A1702" s="1"/>
      <c r="B1702" s="1"/>
      <c r="C1702" s="1"/>
      <c r="D1702" s="1"/>
      <c r="E1702" s="1"/>
      <c r="F1702" s="1"/>
    </row>
    <row r="1703" spans="2:6" ht="12.75">
      <c r="B1703" s="1"/>
      <c r="C1703" s="1"/>
      <c r="D1703" s="1"/>
      <c r="E1703" s="1"/>
      <c r="F1703" s="1"/>
    </row>
    <row r="1704" spans="1:6" ht="12.75">
      <c r="A1704" s="1"/>
      <c r="B1704" s="1"/>
      <c r="C1704" s="1"/>
      <c r="D1704" s="1"/>
      <c r="E1704" s="1"/>
      <c r="F1704" s="1"/>
    </row>
    <row r="1705" spans="2:6" ht="12.75">
      <c r="B1705" s="1"/>
      <c r="C1705" s="1"/>
      <c r="D1705" s="1"/>
      <c r="E1705" s="1"/>
      <c r="F1705" s="1"/>
    </row>
    <row r="1706" spans="1:6" ht="12.75">
      <c r="A1706" s="1"/>
      <c r="B1706" s="1"/>
      <c r="C1706" s="1"/>
      <c r="D1706" s="1"/>
      <c r="E1706" s="1"/>
      <c r="F1706" s="1"/>
    </row>
    <row r="1707" spans="2:6" ht="12.75">
      <c r="B1707" s="1"/>
      <c r="C1707" s="1"/>
      <c r="D1707" s="1"/>
      <c r="E1707" s="1"/>
      <c r="F1707" s="1"/>
    </row>
    <row r="1708" spans="1:6" ht="12.75">
      <c r="A1708" s="1"/>
      <c r="B1708" s="1"/>
      <c r="C1708" s="1"/>
      <c r="D1708" s="1"/>
      <c r="E1708" s="1"/>
      <c r="F1708" s="1"/>
    </row>
    <row r="1709" spans="2:6" ht="12.75">
      <c r="B1709" s="1"/>
      <c r="C1709" s="1"/>
      <c r="D1709" s="1"/>
      <c r="E1709" s="1"/>
      <c r="F1709" s="1"/>
    </row>
    <row r="1710" spans="1:6" ht="12.75">
      <c r="A1710" s="1"/>
      <c r="B1710" s="1"/>
      <c r="C1710" s="1"/>
      <c r="D1710" s="1"/>
      <c r="E1710" s="1"/>
      <c r="F1710" s="1"/>
    </row>
    <row r="1711" spans="2:6" ht="12.75">
      <c r="B1711" s="1"/>
      <c r="C1711" s="1"/>
      <c r="D1711" s="1"/>
      <c r="E1711" s="1"/>
      <c r="F1711" s="1"/>
    </row>
    <row r="1712" spans="1:6" ht="12.75">
      <c r="A1712" s="1"/>
      <c r="B1712" s="1"/>
      <c r="C1712" s="1"/>
      <c r="D1712" s="1"/>
      <c r="E1712" s="1"/>
      <c r="F1712" s="1"/>
    </row>
    <row r="1713" spans="2:6" ht="12.75">
      <c r="B1713" s="1"/>
      <c r="C1713" s="1"/>
      <c r="D1713" s="1"/>
      <c r="E1713" s="1"/>
      <c r="F1713" s="1"/>
    </row>
    <row r="1714" spans="1:6" ht="12.75">
      <c r="A1714" s="1"/>
      <c r="B1714" s="1"/>
      <c r="C1714" s="1"/>
      <c r="D1714" s="1"/>
      <c r="E1714" s="1"/>
      <c r="F1714" s="1"/>
    </row>
    <row r="1715" spans="2:6" ht="12.75">
      <c r="B1715" s="1"/>
      <c r="C1715" s="1"/>
      <c r="D1715" s="1"/>
      <c r="E1715" s="1"/>
      <c r="F1715" s="1"/>
    </row>
    <row r="1716" spans="1:6" ht="12.75">
      <c r="A1716" s="1"/>
      <c r="B1716" s="1"/>
      <c r="C1716" s="1"/>
      <c r="D1716" s="1"/>
      <c r="E1716" s="1"/>
      <c r="F1716" s="1"/>
    </row>
    <row r="1717" spans="2:6" ht="12.75">
      <c r="B1717" s="1"/>
      <c r="C1717" s="1"/>
      <c r="D1717" s="1"/>
      <c r="E1717" s="1"/>
      <c r="F1717" s="1"/>
    </row>
    <row r="1718" spans="1:6" ht="12.75">
      <c r="A1718" s="1"/>
      <c r="B1718" s="1"/>
      <c r="C1718" s="1"/>
      <c r="D1718" s="1"/>
      <c r="E1718" s="1"/>
      <c r="F1718" s="1"/>
    </row>
    <row r="1719" spans="2:6" ht="12.75">
      <c r="B1719" s="1"/>
      <c r="C1719" s="1"/>
      <c r="D1719" s="1"/>
      <c r="E1719" s="1"/>
      <c r="F1719" s="1"/>
    </row>
    <row r="1720" spans="1:6" ht="12.75">
      <c r="A1720" s="1"/>
      <c r="B1720" s="1"/>
      <c r="C1720" s="1"/>
      <c r="D1720" s="1"/>
      <c r="E1720" s="1"/>
      <c r="F1720" s="1"/>
    </row>
    <row r="1721" spans="2:6" ht="12.75">
      <c r="B1721" s="1"/>
      <c r="C1721" s="1"/>
      <c r="D1721" s="1"/>
      <c r="E1721" s="1"/>
      <c r="F1721" s="1"/>
    </row>
    <row r="1722" spans="1:6" ht="12.75">
      <c r="A1722" s="1"/>
      <c r="B1722" s="1"/>
      <c r="C1722" s="1"/>
      <c r="D1722" s="1"/>
      <c r="E1722" s="1"/>
      <c r="F1722" s="1"/>
    </row>
    <row r="1723" spans="2:6" ht="12.75">
      <c r="B1723" s="1"/>
      <c r="C1723" s="1"/>
      <c r="D1723" s="1"/>
      <c r="E1723" s="1"/>
      <c r="F1723" s="1"/>
    </row>
    <row r="1724" spans="1:6" ht="12.75">
      <c r="A1724" s="1"/>
      <c r="B1724" s="1"/>
      <c r="C1724" s="1"/>
      <c r="D1724" s="1"/>
      <c r="E1724" s="1"/>
      <c r="F1724" s="1"/>
    </row>
    <row r="1725" spans="2:6" ht="12.75">
      <c r="B1725" s="1"/>
      <c r="C1725" s="1"/>
      <c r="D1725" s="1"/>
      <c r="E1725" s="1"/>
      <c r="F1725" s="1"/>
    </row>
    <row r="1726" spans="1:6" ht="12.75">
      <c r="A1726" s="1"/>
      <c r="B1726" s="1"/>
      <c r="C1726" s="1"/>
      <c r="D1726" s="1"/>
      <c r="E1726" s="1"/>
      <c r="F1726" s="1"/>
    </row>
    <row r="1727" spans="2:6" ht="12.75">
      <c r="B1727" s="1"/>
      <c r="C1727" s="1"/>
      <c r="D1727" s="1"/>
      <c r="E1727" s="1"/>
      <c r="F1727" s="1"/>
    </row>
    <row r="1728" spans="1:6" ht="12.75">
      <c r="A1728" s="1"/>
      <c r="B1728" s="1"/>
      <c r="C1728" s="1"/>
      <c r="D1728" s="1"/>
      <c r="E1728" s="1"/>
      <c r="F1728" s="1"/>
    </row>
    <row r="1729" spans="2:6" ht="12.75">
      <c r="B1729" s="1"/>
      <c r="C1729" s="1"/>
      <c r="D1729" s="1"/>
      <c r="E1729" s="1"/>
      <c r="F1729" s="1"/>
    </row>
    <row r="1730" spans="1:6" ht="12.75">
      <c r="A1730" s="1"/>
      <c r="B1730" s="1"/>
      <c r="C1730" s="1"/>
      <c r="D1730" s="1"/>
      <c r="E1730" s="1"/>
      <c r="F1730" s="1"/>
    </row>
    <row r="1731" spans="2:6" ht="12.75">
      <c r="B1731" s="1"/>
      <c r="C1731" s="1"/>
      <c r="D1731" s="1"/>
      <c r="E1731" s="1"/>
      <c r="F1731" s="1"/>
    </row>
    <row r="1732" spans="1:6" ht="12.75">
      <c r="A1732" s="1"/>
      <c r="B1732" s="1"/>
      <c r="C1732" s="1"/>
      <c r="D1732" s="1"/>
      <c r="E1732" s="1"/>
      <c r="F1732" s="1"/>
    </row>
    <row r="1733" spans="2:6" ht="12.75">
      <c r="B1733" s="1"/>
      <c r="C1733" s="1"/>
      <c r="D1733" s="1"/>
      <c r="E1733" s="1"/>
      <c r="F1733" s="1"/>
    </row>
    <row r="1734" spans="1:6" ht="12.75">
      <c r="A1734" s="1"/>
      <c r="B1734" s="1"/>
      <c r="C1734" s="1"/>
      <c r="D1734" s="1"/>
      <c r="E1734" s="1"/>
      <c r="F1734" s="1"/>
    </row>
    <row r="1735" spans="2:6" ht="12.75">
      <c r="B1735" s="1"/>
      <c r="C1735" s="1"/>
      <c r="D1735" s="1"/>
      <c r="E1735" s="1"/>
      <c r="F1735" s="1"/>
    </row>
    <row r="1736" spans="1:6" ht="12.75">
      <c r="A1736" s="1"/>
      <c r="B1736" s="1"/>
      <c r="C1736" s="1"/>
      <c r="D1736" s="1"/>
      <c r="E1736" s="1"/>
      <c r="F1736" s="1"/>
    </row>
    <row r="1737" spans="2:6" ht="12.75">
      <c r="B1737" s="1"/>
      <c r="C1737" s="1"/>
      <c r="D1737" s="1"/>
      <c r="E1737" s="1"/>
      <c r="F1737" s="1"/>
    </row>
    <row r="1738" spans="1:6" ht="12.75">
      <c r="A1738" s="1"/>
      <c r="B1738" s="1"/>
      <c r="C1738" s="1"/>
      <c r="D1738" s="1"/>
      <c r="E1738" s="1"/>
      <c r="F1738" s="1"/>
    </row>
    <row r="1739" spans="2:6" ht="12.75">
      <c r="B1739" s="1"/>
      <c r="C1739" s="1"/>
      <c r="D1739" s="1"/>
      <c r="E1739" s="1"/>
      <c r="F1739" s="1"/>
    </row>
    <row r="1740" spans="1:6" ht="12.75">
      <c r="A1740" s="1"/>
      <c r="B1740" s="1"/>
      <c r="C1740" s="1"/>
      <c r="D1740" s="1"/>
      <c r="E1740" s="1"/>
      <c r="F1740" s="1"/>
    </row>
    <row r="1741" spans="2:6" ht="12.75">
      <c r="B1741" s="1"/>
      <c r="C1741" s="1"/>
      <c r="D1741" s="1"/>
      <c r="E1741" s="1"/>
      <c r="F1741" s="1"/>
    </row>
    <row r="1742" spans="1:6" ht="12.75">
      <c r="A1742" s="1"/>
      <c r="B1742" s="1"/>
      <c r="C1742" s="1"/>
      <c r="D1742" s="1"/>
      <c r="E1742" s="1"/>
      <c r="F1742" s="1"/>
    </row>
    <row r="1743" spans="2:6" ht="12.75">
      <c r="B1743" s="1"/>
      <c r="C1743" s="1"/>
      <c r="D1743" s="1"/>
      <c r="E1743" s="1"/>
      <c r="F1743" s="1"/>
    </row>
    <row r="1744" spans="1:6" ht="12.75">
      <c r="A1744" s="1"/>
      <c r="B1744" s="1"/>
      <c r="C1744" s="1"/>
      <c r="D1744" s="1"/>
      <c r="E1744" s="1"/>
      <c r="F1744" s="1"/>
    </row>
    <row r="1745" spans="2:6" ht="12.75">
      <c r="B1745" s="1"/>
      <c r="C1745" s="1"/>
      <c r="D1745" s="1"/>
      <c r="E1745" s="1"/>
      <c r="F1745" s="1"/>
    </row>
    <row r="1746" spans="1:6" ht="12.75">
      <c r="A1746" s="1"/>
      <c r="B1746" s="1"/>
      <c r="C1746" s="1"/>
      <c r="D1746" s="1"/>
      <c r="E1746" s="1"/>
      <c r="F1746" s="1"/>
    </row>
    <row r="1747" spans="2:6" ht="12.75">
      <c r="B1747" s="1"/>
      <c r="C1747" s="1"/>
      <c r="D1747" s="1"/>
      <c r="E1747" s="1"/>
      <c r="F1747" s="1"/>
    </row>
    <row r="1748" spans="1:6" ht="12.75">
      <c r="A1748" s="1"/>
      <c r="B1748" s="1"/>
      <c r="C1748" s="1"/>
      <c r="D1748" s="1"/>
      <c r="E1748" s="1"/>
      <c r="F1748" s="1"/>
    </row>
    <row r="1749" spans="2:6" ht="12.75">
      <c r="B1749" s="1"/>
      <c r="C1749" s="1"/>
      <c r="D1749" s="1"/>
      <c r="E1749" s="1"/>
      <c r="F1749" s="1"/>
    </row>
    <row r="1750" spans="1:6" ht="12.75">
      <c r="A1750" s="1"/>
      <c r="B1750" s="1"/>
      <c r="C1750" s="1"/>
      <c r="D1750" s="1"/>
      <c r="E1750" s="1"/>
      <c r="F1750" s="1"/>
    </row>
    <row r="1751" spans="2:6" ht="12.75">
      <c r="B1751" s="1"/>
      <c r="C1751" s="1"/>
      <c r="D1751" s="1"/>
      <c r="E1751" s="1"/>
      <c r="F1751" s="1"/>
    </row>
    <row r="1752" spans="1:6" ht="12.75">
      <c r="A1752" s="1"/>
      <c r="B1752" s="1"/>
      <c r="C1752" s="1"/>
      <c r="D1752" s="1"/>
      <c r="E1752" s="1"/>
      <c r="F1752" s="1"/>
    </row>
    <row r="1753" spans="2:6" ht="12.75">
      <c r="B1753" s="1"/>
      <c r="C1753" s="1"/>
      <c r="D1753" s="1"/>
      <c r="E1753" s="1"/>
      <c r="F1753" s="1"/>
    </row>
    <row r="1754" spans="1:6" ht="12.75">
      <c r="A1754" s="1"/>
      <c r="B1754" s="1"/>
      <c r="C1754" s="1"/>
      <c r="D1754" s="1"/>
      <c r="E1754" s="1"/>
      <c r="F1754" s="1"/>
    </row>
    <row r="1755" spans="2:6" ht="12.75">
      <c r="B1755" s="1"/>
      <c r="C1755" s="1"/>
      <c r="D1755" s="1"/>
      <c r="E1755" s="1"/>
      <c r="F1755" s="1"/>
    </row>
    <row r="1756" spans="1:6" ht="12.75">
      <c r="A1756" s="1"/>
      <c r="B1756" s="1"/>
      <c r="C1756" s="1"/>
      <c r="D1756" s="1"/>
      <c r="E1756" s="1"/>
      <c r="F1756" s="1"/>
    </row>
    <row r="1757" spans="2:6" ht="12.75">
      <c r="B1757" s="1"/>
      <c r="C1757" s="1"/>
      <c r="D1757" s="1"/>
      <c r="E1757" s="1"/>
      <c r="F1757" s="1"/>
    </row>
    <row r="1758" spans="1:6" ht="12.75">
      <c r="A1758" s="1"/>
      <c r="B1758" s="1"/>
      <c r="C1758" s="1"/>
      <c r="D1758" s="1"/>
      <c r="E1758" s="1"/>
      <c r="F1758" s="1"/>
    </row>
    <row r="1759" spans="2:6" ht="12.75">
      <c r="B1759" s="1"/>
      <c r="C1759" s="1"/>
      <c r="D1759" s="1"/>
      <c r="E1759" s="1"/>
      <c r="F1759" s="1"/>
    </row>
    <row r="1760" spans="1:6" ht="12.75">
      <c r="A1760" s="1"/>
      <c r="B1760" s="1"/>
      <c r="C1760" s="1"/>
      <c r="D1760" s="1"/>
      <c r="E1760" s="1"/>
      <c r="F1760" s="1"/>
    </row>
    <row r="1761" spans="2:6" ht="12.75">
      <c r="B1761" s="1"/>
      <c r="C1761" s="1"/>
      <c r="D1761" s="1"/>
      <c r="E1761" s="1"/>
      <c r="F1761" s="1"/>
    </row>
    <row r="1762" spans="1:6" ht="12.75">
      <c r="A1762" s="1"/>
      <c r="B1762" s="1"/>
      <c r="C1762" s="1"/>
      <c r="D1762" s="1"/>
      <c r="E1762" s="1"/>
      <c r="F1762" s="1"/>
    </row>
    <row r="1763" spans="2:6" ht="12.75">
      <c r="B1763" s="1"/>
      <c r="C1763" s="1"/>
      <c r="D1763" s="1"/>
      <c r="E1763" s="1"/>
      <c r="F1763" s="1"/>
    </row>
    <row r="1764" spans="1:6" ht="12.75">
      <c r="A1764" s="1"/>
      <c r="B1764" s="1"/>
      <c r="C1764" s="1"/>
      <c r="D1764" s="1"/>
      <c r="E1764" s="1"/>
      <c r="F1764" s="1"/>
    </row>
    <row r="1765" spans="2:6" ht="12.75">
      <c r="B1765" s="1"/>
      <c r="C1765" s="1"/>
      <c r="D1765" s="1"/>
      <c r="E1765" s="1"/>
      <c r="F1765" s="1"/>
    </row>
    <row r="1766" spans="1:6" ht="12.75">
      <c r="A1766" s="1"/>
      <c r="B1766" s="1"/>
      <c r="C1766" s="1"/>
      <c r="D1766" s="1"/>
      <c r="E1766" s="1"/>
      <c r="F1766" s="1"/>
    </row>
    <row r="1767" spans="2:6" ht="12.75">
      <c r="B1767" s="1"/>
      <c r="C1767" s="1"/>
      <c r="D1767" s="1"/>
      <c r="E1767" s="1"/>
      <c r="F1767" s="1"/>
    </row>
    <row r="1768" spans="1:6" ht="12.75">
      <c r="A1768" s="1"/>
      <c r="B1768" s="1"/>
      <c r="C1768" s="1"/>
      <c r="D1768" s="1"/>
      <c r="E1768" s="1"/>
      <c r="F1768" s="1"/>
    </row>
    <row r="1769" spans="2:6" ht="12.75">
      <c r="B1769" s="1"/>
      <c r="C1769" s="1"/>
      <c r="D1769" s="1"/>
      <c r="E1769" s="1"/>
      <c r="F1769" s="1"/>
    </row>
    <row r="1770" spans="1:6" ht="12.75">
      <c r="A1770" s="1"/>
      <c r="B1770" s="1"/>
      <c r="C1770" s="1"/>
      <c r="D1770" s="1"/>
      <c r="E1770" s="1"/>
      <c r="F1770" s="1"/>
    </row>
    <row r="1771" spans="2:6" ht="12.75">
      <c r="B1771" s="1"/>
      <c r="C1771" s="1"/>
      <c r="D1771" s="1"/>
      <c r="E1771" s="1"/>
      <c r="F1771" s="1"/>
    </row>
    <row r="1772" spans="1:6" ht="12.75">
      <c r="A1772" s="1"/>
      <c r="B1772" s="1"/>
      <c r="C1772" s="1"/>
      <c r="D1772" s="1"/>
      <c r="E1772" s="1"/>
      <c r="F1772" s="1"/>
    </row>
    <row r="1773" spans="2:6" ht="12.75">
      <c r="B1773" s="1"/>
      <c r="C1773" s="1"/>
      <c r="D1773" s="1"/>
      <c r="E1773" s="1"/>
      <c r="F1773" s="1"/>
    </row>
    <row r="1774" spans="1:6" ht="12.75">
      <c r="A1774" s="1"/>
      <c r="B1774" s="1"/>
      <c r="C1774" s="1"/>
      <c r="D1774" s="1"/>
      <c r="E1774" s="1"/>
      <c r="F1774" s="1"/>
    </row>
    <row r="1775" spans="2:6" ht="12.75">
      <c r="B1775" s="1"/>
      <c r="C1775" s="1"/>
      <c r="D1775" s="1"/>
      <c r="E1775" s="1"/>
      <c r="F1775" s="1"/>
    </row>
    <row r="1776" spans="1:6" ht="12.75">
      <c r="A1776" s="1"/>
      <c r="B1776" s="1"/>
      <c r="C1776" s="1"/>
      <c r="D1776" s="1"/>
      <c r="E1776" s="1"/>
      <c r="F1776" s="1"/>
    </row>
    <row r="1777" spans="2:6" ht="12.75">
      <c r="B1777" s="1"/>
      <c r="C1777" s="1"/>
      <c r="D1777" s="1"/>
      <c r="E1777" s="1"/>
      <c r="F1777" s="1"/>
    </row>
    <row r="1778" spans="1:6" ht="12.75">
      <c r="A1778" s="1"/>
      <c r="B1778" s="1"/>
      <c r="C1778" s="1"/>
      <c r="D1778" s="1"/>
      <c r="E1778" s="1"/>
      <c r="F1778" s="1"/>
    </row>
    <row r="1779" spans="2:6" ht="12.75">
      <c r="B1779" s="1"/>
      <c r="C1779" s="1"/>
      <c r="D1779" s="1"/>
      <c r="E1779" s="1"/>
      <c r="F1779" s="1"/>
    </row>
    <row r="1780" spans="1:6" ht="12.75">
      <c r="A1780" s="1"/>
      <c r="B1780" s="1"/>
      <c r="C1780" s="1"/>
      <c r="D1780" s="1"/>
      <c r="E1780" s="1"/>
      <c r="F1780" s="1"/>
    </row>
    <row r="1781" spans="2:6" ht="12.75">
      <c r="B1781" s="1"/>
      <c r="C1781" s="1"/>
      <c r="D1781" s="1"/>
      <c r="E1781" s="1"/>
      <c r="F1781" s="1"/>
    </row>
    <row r="1782" spans="1:6" ht="12.75">
      <c r="A1782" s="1"/>
      <c r="B1782" s="1"/>
      <c r="C1782" s="1"/>
      <c r="D1782" s="1"/>
      <c r="E1782" s="1"/>
      <c r="F1782" s="1"/>
    </row>
    <row r="1783" spans="2:6" ht="12.75">
      <c r="B1783" s="1"/>
      <c r="C1783" s="1"/>
      <c r="D1783" s="1"/>
      <c r="E1783" s="1"/>
      <c r="F1783" s="1"/>
    </row>
    <row r="1784" spans="1:6" ht="12.75">
      <c r="A1784" s="1"/>
      <c r="B1784" s="1"/>
      <c r="C1784" s="1"/>
      <c r="D1784" s="1"/>
      <c r="E1784" s="1"/>
      <c r="F1784" s="1"/>
    </row>
    <row r="1785" spans="2:6" ht="12.75">
      <c r="B1785" s="1"/>
      <c r="C1785" s="1"/>
      <c r="D1785" s="1"/>
      <c r="E1785" s="1"/>
      <c r="F1785" s="1"/>
    </row>
    <row r="1786" spans="1:6" ht="12.75">
      <c r="A1786" s="1"/>
      <c r="B1786" s="1"/>
      <c r="C1786" s="1"/>
      <c r="D1786" s="1"/>
      <c r="E1786" s="1"/>
      <c r="F1786" s="1"/>
    </row>
    <row r="1787" spans="2:6" ht="12.75">
      <c r="B1787" s="1"/>
      <c r="C1787" s="1"/>
      <c r="D1787" s="1"/>
      <c r="E1787" s="1"/>
      <c r="F1787" s="1"/>
    </row>
    <row r="1788" spans="1:6" ht="12.75">
      <c r="A1788" s="1"/>
      <c r="B1788" s="1"/>
      <c r="C1788" s="1"/>
      <c r="D1788" s="1"/>
      <c r="E1788" s="1"/>
      <c r="F1788" s="1"/>
    </row>
    <row r="1789" spans="2:6" ht="12.75">
      <c r="B1789" s="1"/>
      <c r="C1789" s="1"/>
      <c r="D1789" s="1"/>
      <c r="E1789" s="1"/>
      <c r="F1789" s="1"/>
    </row>
    <row r="1790" spans="1:6" ht="12.75">
      <c r="A1790" s="1"/>
      <c r="B1790" s="1"/>
      <c r="C1790" s="1"/>
      <c r="D1790" s="1"/>
      <c r="E1790" s="1"/>
      <c r="F1790" s="1"/>
    </row>
    <row r="1791" spans="2:6" ht="12.75">
      <c r="B1791" s="1"/>
      <c r="C1791" s="1"/>
      <c r="D1791" s="1"/>
      <c r="E1791" s="1"/>
      <c r="F1791" s="1"/>
    </row>
    <row r="1792" spans="1:6" ht="12.75">
      <c r="A1792" s="1"/>
      <c r="B1792" s="1"/>
      <c r="C1792" s="1"/>
      <c r="D1792" s="1"/>
      <c r="E1792" s="1"/>
      <c r="F1792" s="1"/>
    </row>
    <row r="1793" spans="2:6" ht="12.75">
      <c r="B1793" s="1"/>
      <c r="C1793" s="1"/>
      <c r="D1793" s="1"/>
      <c r="E1793" s="1"/>
      <c r="F1793" s="1"/>
    </row>
    <row r="1794" spans="1:6" ht="12.75">
      <c r="A1794" s="1"/>
      <c r="B1794" s="1"/>
      <c r="C1794" s="1"/>
      <c r="D1794" s="1"/>
      <c r="E1794" s="1"/>
      <c r="F1794" s="1"/>
    </row>
    <row r="1795" spans="2:6" ht="12.75">
      <c r="B1795" s="1"/>
      <c r="C1795" s="1"/>
      <c r="D1795" s="1"/>
      <c r="E1795" s="1"/>
      <c r="F1795" s="1"/>
    </row>
    <row r="1796" spans="1:6" ht="12.75">
      <c r="A1796" s="1"/>
      <c r="B1796" s="1"/>
      <c r="C1796" s="1"/>
      <c r="D1796" s="1"/>
      <c r="E1796" s="1"/>
      <c r="F1796" s="1"/>
    </row>
    <row r="1797" spans="2:6" ht="12.75">
      <c r="B1797" s="1"/>
      <c r="C1797" s="1"/>
      <c r="D1797" s="1"/>
      <c r="E1797" s="1"/>
      <c r="F1797" s="1"/>
    </row>
    <row r="1798" spans="1:6" ht="12.75">
      <c r="A1798" s="1"/>
      <c r="B1798" s="1"/>
      <c r="C1798" s="1"/>
      <c r="D1798" s="1"/>
      <c r="E1798" s="1"/>
      <c r="F1798" s="1"/>
    </row>
    <row r="1799" spans="2:6" ht="12.75">
      <c r="B1799" s="1"/>
      <c r="C1799" s="1"/>
      <c r="D1799" s="1"/>
      <c r="E1799" s="1"/>
      <c r="F1799" s="1"/>
    </row>
    <row r="1800" spans="1:6" ht="12.75">
      <c r="A1800" s="1"/>
      <c r="B1800" s="1"/>
      <c r="C1800" s="1"/>
      <c r="D1800" s="1"/>
      <c r="E1800" s="1"/>
      <c r="F1800" s="1"/>
    </row>
    <row r="1801" spans="2:6" ht="12.75">
      <c r="B1801" s="1"/>
      <c r="C1801" s="1"/>
      <c r="D1801" s="1"/>
      <c r="E1801" s="1"/>
      <c r="F1801" s="1"/>
    </row>
    <row r="1802" spans="1:6" ht="12.75">
      <c r="A1802" s="1"/>
      <c r="B1802" s="1"/>
      <c r="C1802" s="1"/>
      <c r="D1802" s="1"/>
      <c r="E1802" s="1"/>
      <c r="F1802" s="1"/>
    </row>
    <row r="1803" spans="2:6" ht="12.75">
      <c r="B1803" s="1"/>
      <c r="C1803" s="1"/>
      <c r="D1803" s="1"/>
      <c r="E1803" s="1"/>
      <c r="F1803" s="1"/>
    </row>
    <row r="1804" spans="1:6" ht="12.75">
      <c r="A1804" s="1"/>
      <c r="B1804" s="1"/>
      <c r="C1804" s="1"/>
      <c r="D1804" s="1"/>
      <c r="E1804" s="1"/>
      <c r="F1804" s="1"/>
    </row>
    <row r="1805" spans="2:6" ht="12.75">
      <c r="B1805" s="1"/>
      <c r="C1805" s="1"/>
      <c r="D1805" s="1"/>
      <c r="E1805" s="1"/>
      <c r="F1805" s="1"/>
    </row>
    <row r="1806" spans="1:6" ht="12.75">
      <c r="A1806" s="1"/>
      <c r="B1806" s="1"/>
      <c r="C1806" s="1"/>
      <c r="D1806" s="1"/>
      <c r="E1806" s="1"/>
      <c r="F1806" s="1"/>
    </row>
    <row r="1807" spans="2:6" ht="12.75">
      <c r="B1807" s="1"/>
      <c r="C1807" s="1"/>
      <c r="D1807" s="1"/>
      <c r="E1807" s="1"/>
      <c r="F1807" s="1"/>
    </row>
    <row r="1808" spans="1:6" ht="12.75">
      <c r="A1808" s="1"/>
      <c r="B1808" s="1"/>
      <c r="C1808" s="1"/>
      <c r="D1808" s="1"/>
      <c r="E1808" s="1"/>
      <c r="F1808" s="1"/>
    </row>
    <row r="1809" spans="2:6" ht="12.75">
      <c r="B1809" s="1"/>
      <c r="C1809" s="1"/>
      <c r="D1809" s="1"/>
      <c r="E1809" s="1"/>
      <c r="F1809" s="1"/>
    </row>
    <row r="1810" spans="1:6" ht="12.75">
      <c r="A1810" s="1"/>
      <c r="B1810" s="1"/>
      <c r="C1810" s="1"/>
      <c r="D1810" s="1"/>
      <c r="E1810" s="1"/>
      <c r="F1810" s="1"/>
    </row>
    <row r="1811" spans="2:6" ht="12.75">
      <c r="B1811" s="1"/>
      <c r="C1811" s="1"/>
      <c r="D1811" s="1"/>
      <c r="E1811" s="1"/>
      <c r="F1811" s="1"/>
    </row>
    <row r="1812" spans="1:6" ht="12.75">
      <c r="A1812" s="1"/>
      <c r="B1812" s="1"/>
      <c r="C1812" s="1"/>
      <c r="D1812" s="1"/>
      <c r="E1812" s="1"/>
      <c r="F1812" s="1"/>
    </row>
    <row r="1813" spans="2:6" ht="12.75">
      <c r="B1813" s="1"/>
      <c r="C1813" s="1"/>
      <c r="D1813" s="1"/>
      <c r="E1813" s="1"/>
      <c r="F1813" s="1"/>
    </row>
    <row r="1814" spans="1:6" ht="12.75">
      <c r="A1814" s="1"/>
      <c r="B1814" s="1"/>
      <c r="C1814" s="1"/>
      <c r="D1814" s="1"/>
      <c r="E1814" s="1"/>
      <c r="F1814" s="1"/>
    </row>
    <row r="1815" spans="2:6" ht="12.75">
      <c r="B1815" s="1"/>
      <c r="C1815" s="1"/>
      <c r="D1815" s="1"/>
      <c r="E1815" s="1"/>
      <c r="F1815" s="1"/>
    </row>
    <row r="1816" spans="1:6" ht="12.75">
      <c r="A1816" s="1"/>
      <c r="B1816" s="1"/>
      <c r="C1816" s="1"/>
      <c r="D1816" s="1"/>
      <c r="E1816" s="1"/>
      <c r="F1816" s="1"/>
    </row>
    <row r="1817" spans="2:6" ht="12.75">
      <c r="B1817" s="1"/>
      <c r="C1817" s="1"/>
      <c r="D1817" s="1"/>
      <c r="E1817" s="1"/>
      <c r="F1817" s="1"/>
    </row>
    <row r="1818" spans="1:6" ht="12.75">
      <c r="A1818" s="1"/>
      <c r="B1818" s="1"/>
      <c r="C1818" s="1"/>
      <c r="D1818" s="1"/>
      <c r="E1818" s="1"/>
      <c r="F1818" s="1"/>
    </row>
    <row r="1819" spans="2:6" ht="12.75">
      <c r="B1819" s="1"/>
      <c r="C1819" s="1"/>
      <c r="D1819" s="1"/>
      <c r="E1819" s="1"/>
      <c r="F1819" s="1"/>
    </row>
    <row r="1820" spans="1:6" ht="12.75">
      <c r="A1820" s="1"/>
      <c r="B1820" s="1"/>
      <c r="C1820" s="1"/>
      <c r="D1820" s="1"/>
      <c r="E1820" s="1"/>
      <c r="F1820" s="1"/>
    </row>
    <row r="1821" spans="2:6" ht="12.75">
      <c r="B1821" s="1"/>
      <c r="C1821" s="1"/>
      <c r="D1821" s="1"/>
      <c r="E1821" s="1"/>
      <c r="F1821" s="1"/>
    </row>
    <row r="1822" spans="1:6" ht="12.75">
      <c r="A1822" s="1"/>
      <c r="B1822" s="1"/>
      <c r="C1822" s="1"/>
      <c r="D1822" s="1"/>
      <c r="E1822" s="1"/>
      <c r="F1822" s="1"/>
    </row>
    <row r="1823" spans="2:6" ht="12.75">
      <c r="B1823" s="1"/>
      <c r="C1823" s="1"/>
      <c r="D1823" s="1"/>
      <c r="E1823" s="1"/>
      <c r="F1823" s="1"/>
    </row>
    <row r="1824" spans="1:6" ht="12.75">
      <c r="A1824" s="1"/>
      <c r="B1824" s="1"/>
      <c r="C1824" s="1"/>
      <c r="D1824" s="1"/>
      <c r="E1824" s="1"/>
      <c r="F1824" s="1"/>
    </row>
    <row r="1825" spans="2:6" ht="12.75">
      <c r="B1825" s="1"/>
      <c r="C1825" s="1"/>
      <c r="D1825" s="1"/>
      <c r="E1825" s="1"/>
      <c r="F1825" s="1"/>
    </row>
    <row r="1826" spans="1:6" ht="12.75">
      <c r="A1826" s="1"/>
      <c r="B1826" s="1"/>
      <c r="C1826" s="1"/>
      <c r="D1826" s="1"/>
      <c r="E1826" s="1"/>
      <c r="F1826" s="1"/>
    </row>
    <row r="1827" spans="2:6" ht="12.75">
      <c r="B1827" s="1"/>
      <c r="C1827" s="1"/>
      <c r="D1827" s="1"/>
      <c r="E1827" s="1"/>
      <c r="F1827" s="1"/>
    </row>
    <row r="1828" spans="1:6" ht="12.75">
      <c r="A1828" s="1"/>
      <c r="B1828" s="1"/>
      <c r="C1828" s="1"/>
      <c r="D1828" s="1"/>
      <c r="E1828" s="1"/>
      <c r="F1828" s="1"/>
    </row>
    <row r="1829" spans="2:6" ht="12.75">
      <c r="B1829" s="1"/>
      <c r="C1829" s="1"/>
      <c r="D1829" s="1"/>
      <c r="E1829" s="1"/>
      <c r="F1829" s="1"/>
    </row>
    <row r="1830" spans="1:6" ht="12.75">
      <c r="A1830" s="1"/>
      <c r="B1830" s="1"/>
      <c r="C1830" s="1"/>
      <c r="D1830" s="1"/>
      <c r="E1830" s="1"/>
      <c r="F1830" s="1"/>
    </row>
    <row r="1831" spans="2:6" ht="12.75">
      <c r="B1831" s="1"/>
      <c r="C1831" s="1"/>
      <c r="D1831" s="1"/>
      <c r="E1831" s="1"/>
      <c r="F1831" s="1"/>
    </row>
    <row r="1832" spans="1:6" ht="12.75">
      <c r="A1832" s="1"/>
      <c r="B1832" s="1"/>
      <c r="C1832" s="1"/>
      <c r="D1832" s="1"/>
      <c r="E1832" s="1"/>
      <c r="F1832" s="1"/>
    </row>
    <row r="1833" spans="2:6" ht="12.75">
      <c r="B1833" s="1"/>
      <c r="C1833" s="1"/>
      <c r="D1833" s="1"/>
      <c r="E1833" s="1"/>
      <c r="F1833" s="1"/>
    </row>
    <row r="1834" spans="1:6" ht="12.75">
      <c r="A1834" s="1"/>
      <c r="B1834" s="1"/>
      <c r="C1834" s="1"/>
      <c r="D1834" s="1"/>
      <c r="E1834" s="1"/>
      <c r="F1834" s="1"/>
    </row>
    <row r="1835" spans="2:6" ht="12.75">
      <c r="B1835" s="1"/>
      <c r="C1835" s="1"/>
      <c r="D1835" s="1"/>
      <c r="E1835" s="1"/>
      <c r="F1835" s="1"/>
    </row>
    <row r="1836" spans="1:6" ht="12.75">
      <c r="A1836" s="1"/>
      <c r="B1836" s="1"/>
      <c r="C1836" s="1"/>
      <c r="D1836" s="1"/>
      <c r="E1836" s="1"/>
      <c r="F1836" s="1"/>
    </row>
    <row r="1837" spans="2:6" ht="12.75">
      <c r="B1837" s="1"/>
      <c r="C1837" s="1"/>
      <c r="D1837" s="1"/>
      <c r="E1837" s="1"/>
      <c r="F1837" s="1"/>
    </row>
    <row r="1838" spans="1:6" ht="12.75">
      <c r="A1838" s="1"/>
      <c r="B1838" s="1"/>
      <c r="C1838" s="1"/>
      <c r="D1838" s="1"/>
      <c r="E1838" s="1"/>
      <c r="F1838" s="1"/>
    </row>
    <row r="1839" spans="2:6" ht="12.75">
      <c r="B1839" s="1"/>
      <c r="C1839" s="1"/>
      <c r="D1839" s="1"/>
      <c r="E1839" s="1"/>
      <c r="F1839" s="1"/>
    </row>
    <row r="1840" spans="1:6" ht="12.75">
      <c r="A1840" s="1"/>
      <c r="B1840" s="1"/>
      <c r="C1840" s="1"/>
      <c r="D1840" s="1"/>
      <c r="E1840" s="1"/>
      <c r="F1840" s="1"/>
    </row>
    <row r="1841" spans="2:6" ht="12.75">
      <c r="B1841" s="1"/>
      <c r="C1841" s="1"/>
      <c r="D1841" s="1"/>
      <c r="E1841" s="1"/>
      <c r="F1841" s="1"/>
    </row>
    <row r="1842" spans="1:6" ht="12.75">
      <c r="A1842" s="1"/>
      <c r="B1842" s="1"/>
      <c r="C1842" s="1"/>
      <c r="D1842" s="1"/>
      <c r="E1842" s="1"/>
      <c r="F1842" s="1"/>
    </row>
    <row r="1843" spans="2:6" ht="12.75">
      <c r="B1843" s="1"/>
      <c r="C1843" s="1"/>
      <c r="D1843" s="1"/>
      <c r="E1843" s="1"/>
      <c r="F1843" s="1"/>
    </row>
    <row r="1844" spans="1:6" ht="12.75">
      <c r="A1844" s="1"/>
      <c r="B1844" s="1"/>
      <c r="C1844" s="1"/>
      <c r="D1844" s="1"/>
      <c r="E1844" s="1"/>
      <c r="F1844" s="1"/>
    </row>
    <row r="1845" spans="2:6" ht="12.75">
      <c r="B1845" s="1"/>
      <c r="C1845" s="1"/>
      <c r="D1845" s="1"/>
      <c r="E1845" s="1"/>
      <c r="F1845" s="1"/>
    </row>
    <row r="1846" spans="1:6" ht="12.75">
      <c r="A1846" s="1"/>
      <c r="B1846" s="1"/>
      <c r="C1846" s="1"/>
      <c r="D1846" s="1"/>
      <c r="E1846" s="1"/>
      <c r="F1846" s="1"/>
    </row>
    <row r="1847" spans="2:6" ht="12.75">
      <c r="B1847" s="1"/>
      <c r="C1847" s="1"/>
      <c r="D1847" s="1"/>
      <c r="E1847" s="1"/>
      <c r="F1847" s="1"/>
    </row>
    <row r="1848" spans="1:6" ht="12.75">
      <c r="A1848" s="1"/>
      <c r="B1848" s="1"/>
      <c r="C1848" s="1"/>
      <c r="D1848" s="1"/>
      <c r="E1848" s="1"/>
      <c r="F1848" s="1"/>
    </row>
    <row r="1849" spans="2:6" ht="12.75">
      <c r="B1849" s="1"/>
      <c r="C1849" s="1"/>
      <c r="D1849" s="1"/>
      <c r="E1849" s="1"/>
      <c r="F1849" s="1"/>
    </row>
    <row r="1850" spans="1:6" ht="12.75">
      <c r="A1850" s="1"/>
      <c r="B1850" s="1"/>
      <c r="C1850" s="1"/>
      <c r="D1850" s="1"/>
      <c r="E1850" s="1"/>
      <c r="F1850" s="1"/>
    </row>
    <row r="1851" spans="2:6" ht="12.75">
      <c r="B1851" s="1"/>
      <c r="C1851" s="1"/>
      <c r="D1851" s="1"/>
      <c r="E1851" s="1"/>
      <c r="F1851" s="1"/>
    </row>
    <row r="1852" spans="1:6" ht="12.75">
      <c r="A1852" s="1"/>
      <c r="B1852" s="1"/>
      <c r="C1852" s="1"/>
      <c r="D1852" s="1"/>
      <c r="E1852" s="1"/>
      <c r="F1852" s="1"/>
    </row>
    <row r="1853" spans="2:6" ht="12.75">
      <c r="B1853" s="1"/>
      <c r="C1853" s="1"/>
      <c r="D1853" s="1"/>
      <c r="E1853" s="1"/>
      <c r="F1853" s="1"/>
    </row>
    <row r="1854" spans="1:6" ht="12.75">
      <c r="A1854" s="1"/>
      <c r="B1854" s="1"/>
      <c r="C1854" s="1"/>
      <c r="D1854" s="1"/>
      <c r="E1854" s="1"/>
      <c r="F1854" s="1"/>
    </row>
    <row r="1855" spans="2:6" ht="12.75">
      <c r="B1855" s="1"/>
      <c r="C1855" s="1"/>
      <c r="D1855" s="1"/>
      <c r="E1855" s="1"/>
      <c r="F1855" s="1"/>
    </row>
    <row r="1856" spans="1:6" ht="12.75">
      <c r="A1856" s="1"/>
      <c r="B1856" s="1"/>
      <c r="C1856" s="1"/>
      <c r="D1856" s="1"/>
      <c r="E1856" s="1"/>
      <c r="F1856" s="1"/>
    </row>
    <row r="1857" spans="2:6" ht="12.75">
      <c r="B1857" s="1"/>
      <c r="C1857" s="1"/>
      <c r="D1857" s="1"/>
      <c r="E1857" s="1"/>
      <c r="F1857" s="1"/>
    </row>
    <row r="1858" spans="1:6" ht="12.75">
      <c r="A1858" s="1"/>
      <c r="B1858" s="1"/>
      <c r="C1858" s="1"/>
      <c r="D1858" s="1"/>
      <c r="E1858" s="1"/>
      <c r="F1858" s="1"/>
    </row>
    <row r="1859" spans="2:6" ht="12.75">
      <c r="B1859" s="1"/>
      <c r="C1859" s="1"/>
      <c r="D1859" s="1"/>
      <c r="E1859" s="1"/>
      <c r="F1859" s="1"/>
    </row>
    <row r="1860" spans="1:6" ht="12.75">
      <c r="A1860" s="1"/>
      <c r="B1860" s="1"/>
      <c r="C1860" s="1"/>
      <c r="D1860" s="1"/>
      <c r="E1860" s="1"/>
      <c r="F1860" s="1"/>
    </row>
    <row r="1861" spans="2:6" ht="12.75">
      <c r="B1861" s="1"/>
      <c r="C1861" s="1"/>
      <c r="D1861" s="1"/>
      <c r="E1861" s="1"/>
      <c r="F1861" s="1"/>
    </row>
    <row r="1862" spans="1:6" ht="12.75">
      <c r="A1862" s="1"/>
      <c r="B1862" s="1"/>
      <c r="C1862" s="1"/>
      <c r="D1862" s="1"/>
      <c r="E1862" s="1"/>
      <c r="F1862" s="1"/>
    </row>
    <row r="1863" spans="2:6" ht="12.75">
      <c r="B1863" s="1"/>
      <c r="C1863" s="1"/>
      <c r="D1863" s="1"/>
      <c r="E1863" s="1"/>
      <c r="F1863" s="1"/>
    </row>
    <row r="1864" spans="1:6" ht="12.75">
      <c r="A1864" s="1"/>
      <c r="B1864" s="1"/>
      <c r="C1864" s="1"/>
      <c r="D1864" s="1"/>
      <c r="E1864" s="1"/>
      <c r="F1864" s="1"/>
    </row>
    <row r="1865" spans="2:6" ht="12.75">
      <c r="B1865" s="1"/>
      <c r="C1865" s="1"/>
      <c r="D1865" s="1"/>
      <c r="E1865" s="1"/>
      <c r="F1865" s="1"/>
    </row>
    <row r="1866" spans="1:6" ht="12.75">
      <c r="A1866" s="1"/>
      <c r="B1866" s="1"/>
      <c r="C1866" s="1"/>
      <c r="D1866" s="1"/>
      <c r="E1866" s="1"/>
      <c r="F1866" s="1"/>
    </row>
    <row r="1867" spans="2:6" ht="12.75">
      <c r="B1867" s="1"/>
      <c r="C1867" s="1"/>
      <c r="D1867" s="1"/>
      <c r="E1867" s="1"/>
      <c r="F1867" s="1"/>
    </row>
    <row r="1868" spans="1:6" ht="12.75">
      <c r="A1868" s="1"/>
      <c r="B1868" s="1"/>
      <c r="C1868" s="1"/>
      <c r="D1868" s="1"/>
      <c r="E1868" s="1"/>
      <c r="F1868" s="1"/>
    </row>
    <row r="1869" spans="2:6" ht="12.75">
      <c r="B1869" s="1"/>
      <c r="C1869" s="1"/>
      <c r="D1869" s="1"/>
      <c r="E1869" s="1"/>
      <c r="F1869" s="1"/>
    </row>
    <row r="1870" spans="1:6" ht="12.75">
      <c r="A1870" s="1"/>
      <c r="B1870" s="1"/>
      <c r="C1870" s="1"/>
      <c r="D1870" s="1"/>
      <c r="E1870" s="1"/>
      <c r="F1870" s="1"/>
    </row>
    <row r="1871" spans="2:6" ht="12.75">
      <c r="B1871" s="1"/>
      <c r="C1871" s="1"/>
      <c r="D1871" s="1"/>
      <c r="E1871" s="1"/>
      <c r="F1871" s="1"/>
    </row>
    <row r="1872" spans="1:6" ht="12.75">
      <c r="A1872" s="1"/>
      <c r="B1872" s="1"/>
      <c r="C1872" s="1"/>
      <c r="D1872" s="1"/>
      <c r="E1872" s="1"/>
      <c r="F1872" s="1"/>
    </row>
    <row r="1873" spans="2:6" ht="12.75">
      <c r="B1873" s="1"/>
      <c r="C1873" s="1"/>
      <c r="D1873" s="1"/>
      <c r="E1873" s="1"/>
      <c r="F1873" s="1"/>
    </row>
    <row r="1874" spans="1:6" ht="12.75">
      <c r="A1874" s="1"/>
      <c r="B1874" s="1"/>
      <c r="C1874" s="1"/>
      <c r="D1874" s="1"/>
      <c r="E1874" s="1"/>
      <c r="F1874" s="1"/>
    </row>
    <row r="1875" spans="2:6" ht="12.75">
      <c r="B1875" s="1"/>
      <c r="C1875" s="1"/>
      <c r="D1875" s="1"/>
      <c r="E1875" s="1"/>
      <c r="F1875" s="1"/>
    </row>
    <row r="1876" spans="1:6" ht="12.75">
      <c r="A1876" s="1"/>
      <c r="B1876" s="1"/>
      <c r="C1876" s="1"/>
      <c r="D1876" s="1"/>
      <c r="E1876" s="1"/>
      <c r="F1876" s="1"/>
    </row>
    <row r="1877" spans="2:6" ht="12.75">
      <c r="B1877" s="1"/>
      <c r="C1877" s="1"/>
      <c r="D1877" s="1"/>
      <c r="E1877" s="1"/>
      <c r="F1877" s="1"/>
    </row>
    <row r="1878" spans="1:6" ht="12.75">
      <c r="A1878" s="1"/>
      <c r="B1878" s="1"/>
      <c r="C1878" s="1"/>
      <c r="D1878" s="1"/>
      <c r="E1878" s="1"/>
      <c r="F1878" s="1"/>
    </row>
    <row r="1879" spans="2:6" ht="12.75">
      <c r="B1879" s="1"/>
      <c r="C1879" s="1"/>
      <c r="D1879" s="1"/>
      <c r="E1879" s="1"/>
      <c r="F1879" s="1"/>
    </row>
    <row r="1880" spans="1:6" ht="12.75">
      <c r="A1880" s="1"/>
      <c r="B1880" s="1"/>
      <c r="C1880" s="1"/>
      <c r="D1880" s="1"/>
      <c r="E1880" s="1"/>
      <c r="F1880" s="1"/>
    </row>
    <row r="1881" spans="2:6" ht="12.75">
      <c r="B1881" s="1"/>
      <c r="C1881" s="1"/>
      <c r="D1881" s="1"/>
      <c r="E1881" s="1"/>
      <c r="F1881" s="1"/>
    </row>
    <row r="1882" spans="1:6" ht="12.75">
      <c r="A1882" s="1"/>
      <c r="B1882" s="1"/>
      <c r="C1882" s="1"/>
      <c r="D1882" s="1"/>
      <c r="E1882" s="1"/>
      <c r="F1882" s="1"/>
    </row>
    <row r="1883" spans="2:6" ht="12.75">
      <c r="B1883" s="1"/>
      <c r="C1883" s="1"/>
      <c r="D1883" s="1"/>
      <c r="E1883" s="1"/>
      <c r="F1883" s="1"/>
    </row>
    <row r="1884" spans="1:6" ht="12.75">
      <c r="A1884" s="1"/>
      <c r="B1884" s="1"/>
      <c r="C1884" s="1"/>
      <c r="D1884" s="1"/>
      <c r="E1884" s="1"/>
      <c r="F1884" s="1"/>
    </row>
    <row r="1885" spans="2:6" ht="12.75">
      <c r="B1885" s="1"/>
      <c r="C1885" s="1"/>
      <c r="D1885" s="1"/>
      <c r="E1885" s="1"/>
      <c r="F1885" s="1"/>
    </row>
    <row r="1886" spans="1:6" ht="12.75">
      <c r="A1886" s="1"/>
      <c r="B1886" s="1"/>
      <c r="C1886" s="1"/>
      <c r="D1886" s="1"/>
      <c r="E1886" s="1"/>
      <c r="F1886" s="1"/>
    </row>
    <row r="1887" spans="2:6" ht="12.75">
      <c r="B1887" s="1"/>
      <c r="C1887" s="1"/>
      <c r="D1887" s="1"/>
      <c r="E1887" s="1"/>
      <c r="F1887" s="1"/>
    </row>
    <row r="1888" spans="1:6" ht="12.75">
      <c r="A1888" s="1"/>
      <c r="B1888" s="1"/>
      <c r="C1888" s="1"/>
      <c r="D1888" s="1"/>
      <c r="E1888" s="1"/>
      <c r="F1888" s="1"/>
    </row>
    <row r="1889" spans="2:6" ht="12.75">
      <c r="B1889" s="1"/>
      <c r="C1889" s="1"/>
      <c r="D1889" s="1"/>
      <c r="E1889" s="1"/>
      <c r="F1889" s="1"/>
    </row>
    <row r="1890" spans="1:6" ht="12.75">
      <c r="A1890" s="1"/>
      <c r="B1890" s="1"/>
      <c r="C1890" s="1"/>
      <c r="D1890" s="1"/>
      <c r="E1890" s="1"/>
      <c r="F1890" s="1"/>
    </row>
    <row r="1891" spans="2:6" ht="12.75">
      <c r="B1891" s="1"/>
      <c r="C1891" s="1"/>
      <c r="D1891" s="1"/>
      <c r="E1891" s="1"/>
      <c r="F1891" s="1"/>
    </row>
    <row r="1892" spans="1:6" ht="12.75">
      <c r="A1892" s="1"/>
      <c r="B1892" s="1"/>
      <c r="C1892" s="1"/>
      <c r="D1892" s="1"/>
      <c r="E1892" s="1"/>
      <c r="F1892" s="1"/>
    </row>
    <row r="1893" spans="2:6" ht="12.75">
      <c r="B1893" s="1"/>
      <c r="C1893" s="1"/>
      <c r="D1893" s="1"/>
      <c r="E1893" s="1"/>
      <c r="F1893" s="1"/>
    </row>
    <row r="1894" spans="1:6" ht="12.75">
      <c r="A1894" s="1"/>
      <c r="B1894" s="1"/>
      <c r="C1894" s="1"/>
      <c r="D1894" s="1"/>
      <c r="E1894" s="1"/>
      <c r="F1894" s="1"/>
    </row>
    <row r="1895" spans="2:6" ht="12.75">
      <c r="B1895" s="1"/>
      <c r="C1895" s="1"/>
      <c r="D1895" s="1"/>
      <c r="E1895" s="1"/>
      <c r="F1895" s="1"/>
    </row>
    <row r="1896" spans="1:6" ht="12.75">
      <c r="A1896" s="1"/>
      <c r="B1896" s="1"/>
      <c r="C1896" s="1"/>
      <c r="D1896" s="1"/>
      <c r="E1896" s="1"/>
      <c r="F1896" s="1"/>
    </row>
    <row r="1897" spans="2:6" ht="12.75">
      <c r="B1897" s="1"/>
      <c r="C1897" s="1"/>
      <c r="D1897" s="1"/>
      <c r="E1897" s="1"/>
      <c r="F1897" s="1"/>
    </row>
    <row r="1898" spans="1:6" ht="12.75">
      <c r="A1898" s="1"/>
      <c r="B1898" s="1"/>
      <c r="C1898" s="1"/>
      <c r="D1898" s="1"/>
      <c r="E1898" s="1"/>
      <c r="F1898" s="1"/>
    </row>
    <row r="1899" spans="2:6" ht="12.75">
      <c r="B1899" s="1"/>
      <c r="C1899" s="1"/>
      <c r="D1899" s="1"/>
      <c r="E1899" s="1"/>
      <c r="F1899" s="1"/>
    </row>
    <row r="1900" spans="1:6" ht="12.75">
      <c r="A1900" s="1"/>
      <c r="B1900" s="1"/>
      <c r="C1900" s="1"/>
      <c r="D1900" s="1"/>
      <c r="E1900" s="1"/>
      <c r="F1900" s="1"/>
    </row>
    <row r="1901" spans="2:6" ht="12.75">
      <c r="B1901" s="1"/>
      <c r="C1901" s="1"/>
      <c r="D1901" s="1"/>
      <c r="E1901" s="1"/>
      <c r="F1901" s="1"/>
    </row>
    <row r="1902" spans="1:6" ht="12.75">
      <c r="A1902" s="1"/>
      <c r="B1902" s="1"/>
      <c r="C1902" s="1"/>
      <c r="D1902" s="1"/>
      <c r="E1902" s="1"/>
      <c r="F1902" s="1"/>
    </row>
    <row r="1903" spans="2:6" ht="12.75">
      <c r="B1903" s="1"/>
      <c r="C1903" s="1"/>
      <c r="D1903" s="1"/>
      <c r="E1903" s="1"/>
      <c r="F1903" s="1"/>
    </row>
    <row r="1904" spans="1:6" ht="12.75">
      <c r="A1904" s="1"/>
      <c r="B1904" s="1"/>
      <c r="C1904" s="1"/>
      <c r="D1904" s="1"/>
      <c r="E1904" s="1"/>
      <c r="F1904" s="1"/>
    </row>
    <row r="1905" spans="2:6" ht="12.75">
      <c r="B1905" s="1"/>
      <c r="C1905" s="1"/>
      <c r="D1905" s="1"/>
      <c r="E1905" s="1"/>
      <c r="F1905" s="1"/>
    </row>
    <row r="1906" spans="1:6" ht="12.75">
      <c r="A1906" s="1"/>
      <c r="B1906" s="1"/>
      <c r="C1906" s="1"/>
      <c r="D1906" s="1"/>
      <c r="E1906" s="1"/>
      <c r="F1906" s="1"/>
    </row>
    <row r="1907" spans="2:6" ht="12.75">
      <c r="B1907" s="1"/>
      <c r="C1907" s="1"/>
      <c r="D1907" s="1"/>
      <c r="E1907" s="1"/>
      <c r="F1907" s="1"/>
    </row>
    <row r="1908" spans="1:6" ht="12.75">
      <c r="A1908" s="1"/>
      <c r="B1908" s="1"/>
      <c r="C1908" s="1"/>
      <c r="D1908" s="1"/>
      <c r="E1908" s="1"/>
      <c r="F1908" s="1"/>
    </row>
    <row r="1909" spans="2:6" ht="12.75">
      <c r="B1909" s="1"/>
      <c r="C1909" s="1"/>
      <c r="D1909" s="1"/>
      <c r="E1909" s="1"/>
      <c r="F1909" s="1"/>
    </row>
    <row r="1910" spans="1:6" ht="12.75">
      <c r="A1910" s="1"/>
      <c r="B1910" s="1"/>
      <c r="C1910" s="1"/>
      <c r="D1910" s="1"/>
      <c r="E1910" s="1"/>
      <c r="F1910" s="1"/>
    </row>
    <row r="1911" spans="2:6" ht="12.75">
      <c r="B1911" s="1"/>
      <c r="C1911" s="1"/>
      <c r="D1911" s="1"/>
      <c r="E1911" s="1"/>
      <c r="F1911" s="1"/>
    </row>
    <row r="1912" spans="1:6" ht="12.75">
      <c r="A1912" s="1"/>
      <c r="B1912" s="1"/>
      <c r="C1912" s="1"/>
      <c r="D1912" s="1"/>
      <c r="E1912" s="1"/>
      <c r="F1912" s="1"/>
    </row>
    <row r="1913" spans="2:6" ht="12.75">
      <c r="B1913" s="1"/>
      <c r="C1913" s="1"/>
      <c r="D1913" s="1"/>
      <c r="E1913" s="1"/>
      <c r="F1913" s="1"/>
    </row>
    <row r="1914" spans="1:6" ht="12.75">
      <c r="A1914" s="1"/>
      <c r="B1914" s="1"/>
      <c r="C1914" s="1"/>
      <c r="D1914" s="1"/>
      <c r="E1914" s="1"/>
      <c r="F1914" s="1"/>
    </row>
    <row r="1915" spans="2:6" ht="12.75">
      <c r="B1915" s="1"/>
      <c r="C1915" s="1"/>
      <c r="D1915" s="1"/>
      <c r="E1915" s="1"/>
      <c r="F1915" s="1"/>
    </row>
    <row r="1916" spans="1:6" ht="12.75">
      <c r="A1916" s="1"/>
      <c r="B1916" s="1"/>
      <c r="C1916" s="1"/>
      <c r="D1916" s="1"/>
      <c r="E1916" s="1"/>
      <c r="F1916" s="1"/>
    </row>
    <row r="1917" spans="2:6" ht="12.75">
      <c r="B1917" s="1"/>
      <c r="C1917" s="1"/>
      <c r="D1917" s="1"/>
      <c r="E1917" s="1"/>
      <c r="F1917" s="1"/>
    </row>
    <row r="1918" spans="1:6" ht="12.75">
      <c r="A1918" s="1"/>
      <c r="B1918" s="1"/>
      <c r="C1918" s="1"/>
      <c r="D1918" s="1"/>
      <c r="E1918" s="1"/>
      <c r="F1918" s="1"/>
    </row>
    <row r="1919" spans="2:6" ht="12.75">
      <c r="B1919" s="1"/>
      <c r="C1919" s="1"/>
      <c r="D1919" s="1"/>
      <c r="E1919" s="1"/>
      <c r="F1919" s="1"/>
    </row>
    <row r="1920" spans="1:6" ht="12.75">
      <c r="A1920" s="1"/>
      <c r="B1920" s="1"/>
      <c r="C1920" s="1"/>
      <c r="D1920" s="1"/>
      <c r="E1920" s="1"/>
      <c r="F1920" s="1"/>
    </row>
    <row r="1921" spans="2:6" ht="12.75">
      <c r="B1921" s="1"/>
      <c r="C1921" s="1"/>
      <c r="D1921" s="1"/>
      <c r="E1921" s="1"/>
      <c r="F1921" s="1"/>
    </row>
    <row r="1922" spans="1:6" ht="12.75">
      <c r="A1922" s="1"/>
      <c r="B1922" s="1"/>
      <c r="C1922" s="1"/>
      <c r="D1922" s="1"/>
      <c r="E1922" s="1"/>
      <c r="F1922" s="1"/>
    </row>
    <row r="1923" spans="2:6" ht="12.75">
      <c r="B1923" s="1"/>
      <c r="C1923" s="1"/>
      <c r="D1923" s="1"/>
      <c r="E1923" s="1"/>
      <c r="F1923" s="1"/>
    </row>
    <row r="1924" spans="1:6" ht="12.75">
      <c r="A1924" s="1"/>
      <c r="B1924" s="1"/>
      <c r="C1924" s="1"/>
      <c r="D1924" s="1"/>
      <c r="E1924" s="1"/>
      <c r="F1924" s="1"/>
    </row>
    <row r="1925" spans="2:6" ht="12.75">
      <c r="B1925" s="1"/>
      <c r="C1925" s="1"/>
      <c r="D1925" s="1"/>
      <c r="E1925" s="1"/>
      <c r="F1925" s="1"/>
    </row>
    <row r="1926" spans="1:6" ht="12.75">
      <c r="A1926" s="1"/>
      <c r="B1926" s="1"/>
      <c r="C1926" s="1"/>
      <c r="D1926" s="1"/>
      <c r="E1926" s="1"/>
      <c r="F1926" s="1"/>
    </row>
    <row r="1927" spans="2:6" ht="12.75">
      <c r="B1927" s="1"/>
      <c r="C1927" s="1"/>
      <c r="D1927" s="1"/>
      <c r="E1927" s="1"/>
      <c r="F1927" s="1"/>
    </row>
    <row r="1928" spans="1:6" ht="12.75">
      <c r="A1928" s="1"/>
      <c r="B1928" s="1"/>
      <c r="C1928" s="1"/>
      <c r="D1928" s="1"/>
      <c r="E1928" s="1"/>
      <c r="F1928" s="1"/>
    </row>
    <row r="1929" spans="2:6" ht="12.75">
      <c r="B1929" s="1"/>
      <c r="C1929" s="1"/>
      <c r="D1929" s="1"/>
      <c r="E1929" s="1"/>
      <c r="F1929" s="1"/>
    </row>
    <row r="1930" spans="1:6" ht="12.75">
      <c r="A1930" s="1"/>
      <c r="B1930" s="1"/>
      <c r="C1930" s="1"/>
      <c r="D1930" s="1"/>
      <c r="E1930" s="1"/>
      <c r="F1930" s="1"/>
    </row>
    <row r="1931" spans="2:6" ht="12.75">
      <c r="B1931" s="1"/>
      <c r="C1931" s="1"/>
      <c r="D1931" s="1"/>
      <c r="E1931" s="1"/>
      <c r="F1931" s="1"/>
    </row>
    <row r="1932" spans="1:6" ht="12.75">
      <c r="A1932" s="1"/>
      <c r="B1932" s="1"/>
      <c r="C1932" s="1"/>
      <c r="D1932" s="1"/>
      <c r="E1932" s="1"/>
      <c r="F1932" s="1"/>
    </row>
    <row r="1933" spans="2:6" ht="12.75">
      <c r="B1933" s="1"/>
      <c r="C1933" s="1"/>
      <c r="D1933" s="1"/>
      <c r="E1933" s="1"/>
      <c r="F1933" s="1"/>
    </row>
    <row r="1934" spans="1:6" ht="12.75">
      <c r="A1934" s="1"/>
      <c r="B1934" s="1"/>
      <c r="C1934" s="1"/>
      <c r="D1934" s="1"/>
      <c r="E1934" s="1"/>
      <c r="F1934" s="1"/>
    </row>
    <row r="1935" spans="2:6" ht="12.75">
      <c r="B1935" s="1"/>
      <c r="C1935" s="1"/>
      <c r="D1935" s="1"/>
      <c r="E1935" s="1"/>
      <c r="F1935" s="1"/>
    </row>
    <row r="1936" spans="1:6" ht="12.75">
      <c r="A1936" s="1"/>
      <c r="B1936" s="1"/>
      <c r="C1936" s="1"/>
      <c r="D1936" s="1"/>
      <c r="E1936" s="1"/>
      <c r="F1936" s="1"/>
    </row>
    <row r="1937" spans="2:6" ht="12.75">
      <c r="B1937" s="1"/>
      <c r="C1937" s="1"/>
      <c r="D1937" s="1"/>
      <c r="E1937" s="1"/>
      <c r="F1937" s="1"/>
    </row>
    <row r="1938" spans="1:6" ht="12.75">
      <c r="A1938" s="1"/>
      <c r="B1938" s="1"/>
      <c r="C1938" s="1"/>
      <c r="D1938" s="1"/>
      <c r="E1938" s="1"/>
      <c r="F1938" s="1"/>
    </row>
    <row r="1939" spans="2:6" ht="12.75">
      <c r="B1939" s="1"/>
      <c r="C1939" s="1"/>
      <c r="D1939" s="1"/>
      <c r="E1939" s="1"/>
      <c r="F1939" s="1"/>
    </row>
    <row r="1940" spans="1:6" ht="12.75">
      <c r="A1940" s="1"/>
      <c r="B1940" s="1"/>
      <c r="C1940" s="1"/>
      <c r="D1940" s="1"/>
      <c r="E1940" s="1"/>
      <c r="F1940" s="1"/>
    </row>
    <row r="1941" spans="2:6" ht="12.75">
      <c r="B1941" s="1"/>
      <c r="C1941" s="1"/>
      <c r="D1941" s="1"/>
      <c r="E1941" s="1"/>
      <c r="F1941" s="1"/>
    </row>
    <row r="1942" spans="1:6" ht="12.75">
      <c r="A1942" s="1"/>
      <c r="B1942" s="1"/>
      <c r="C1942" s="1"/>
      <c r="D1942" s="1"/>
      <c r="E1942" s="1"/>
      <c r="F1942" s="1"/>
    </row>
    <row r="1943" spans="2:6" ht="12.75">
      <c r="B1943" s="1"/>
      <c r="C1943" s="1"/>
      <c r="D1943" s="1"/>
      <c r="E1943" s="1"/>
      <c r="F1943" s="1"/>
    </row>
    <row r="1944" spans="1:6" ht="12.75">
      <c r="A1944" s="1"/>
      <c r="B1944" s="1"/>
      <c r="C1944" s="1"/>
      <c r="D1944" s="1"/>
      <c r="E1944" s="1"/>
      <c r="F1944" s="1"/>
    </row>
    <row r="1945" spans="2:6" ht="12.75">
      <c r="B1945" s="1"/>
      <c r="C1945" s="1"/>
      <c r="D1945" s="1"/>
      <c r="E1945" s="1"/>
      <c r="F1945" s="1"/>
    </row>
    <row r="1946" spans="1:6" ht="12.75">
      <c r="A1946" s="1"/>
      <c r="B1946" s="1"/>
      <c r="C1946" s="1"/>
      <c r="D1946" s="1"/>
      <c r="E1946" s="1"/>
      <c r="F1946" s="1"/>
    </row>
    <row r="1947" spans="2:6" ht="12.75">
      <c r="B1947" s="1"/>
      <c r="C1947" s="1"/>
      <c r="D1947" s="1"/>
      <c r="E1947" s="1"/>
      <c r="F1947" s="1"/>
    </row>
    <row r="1948" spans="1:6" ht="12.75">
      <c r="A1948" s="1"/>
      <c r="B1948" s="1"/>
      <c r="C1948" s="1"/>
      <c r="D1948" s="1"/>
      <c r="E1948" s="1"/>
      <c r="F1948" s="1"/>
    </row>
    <row r="1949" spans="2:6" ht="12.75">
      <c r="B1949" s="1"/>
      <c r="C1949" s="1"/>
      <c r="D1949" s="1"/>
      <c r="E1949" s="1"/>
      <c r="F1949" s="1"/>
    </row>
    <row r="1950" spans="1:6" ht="12.75">
      <c r="A1950" s="1"/>
      <c r="B1950" s="1"/>
      <c r="C1950" s="1"/>
      <c r="D1950" s="1"/>
      <c r="E1950" s="1"/>
      <c r="F1950" s="1"/>
    </row>
    <row r="1951" spans="2:6" ht="12.75">
      <c r="B1951" s="1"/>
      <c r="C1951" s="1"/>
      <c r="D1951" s="1"/>
      <c r="E1951" s="1"/>
      <c r="F1951" s="1"/>
    </row>
    <row r="1952" spans="1:6" ht="12.75">
      <c r="A1952" s="1"/>
      <c r="B1952" s="1"/>
      <c r="C1952" s="1"/>
      <c r="D1952" s="1"/>
      <c r="E1952" s="1"/>
      <c r="F1952" s="1"/>
    </row>
    <row r="1953" spans="2:6" ht="12.75">
      <c r="B1953" s="1"/>
      <c r="C1953" s="1"/>
      <c r="D1953" s="1"/>
      <c r="E1953" s="1"/>
      <c r="F1953" s="1"/>
    </row>
    <row r="1954" spans="1:6" ht="12.75">
      <c r="A1954" s="1"/>
      <c r="B1954" s="1"/>
      <c r="C1954" s="1"/>
      <c r="D1954" s="1"/>
      <c r="E1954" s="1"/>
      <c r="F1954" s="1"/>
    </row>
    <row r="1955" spans="2:6" ht="12.75">
      <c r="B1955" s="1"/>
      <c r="C1955" s="1"/>
      <c r="D1955" s="1"/>
      <c r="E1955" s="1"/>
      <c r="F1955" s="1"/>
    </row>
    <row r="1956" spans="1:6" ht="12.75">
      <c r="A1956" s="1"/>
      <c r="B1956" s="1"/>
      <c r="C1956" s="1"/>
      <c r="D1956" s="1"/>
      <c r="E1956" s="1"/>
      <c r="F1956" s="1"/>
    </row>
    <row r="1957" spans="2:6" ht="12.75">
      <c r="B1957" s="1"/>
      <c r="C1957" s="1"/>
      <c r="D1957" s="1"/>
      <c r="E1957" s="1"/>
      <c r="F1957" s="1"/>
    </row>
    <row r="1958" spans="1:6" ht="12.75">
      <c r="A1958" s="1"/>
      <c r="B1958" s="1"/>
      <c r="C1958" s="1"/>
      <c r="D1958" s="1"/>
      <c r="E1958" s="1"/>
      <c r="F1958" s="1"/>
    </row>
    <row r="1959" spans="2:6" ht="12.75">
      <c r="B1959" s="1"/>
      <c r="C1959" s="1"/>
      <c r="D1959" s="1"/>
      <c r="E1959" s="1"/>
      <c r="F1959" s="1"/>
    </row>
    <row r="1960" spans="1:6" ht="12.75">
      <c r="A1960" s="1"/>
      <c r="B1960" s="1"/>
      <c r="C1960" s="1"/>
      <c r="D1960" s="1"/>
      <c r="E1960" s="1"/>
      <c r="F1960" s="1"/>
    </row>
    <row r="1961" spans="2:6" ht="12.75">
      <c r="B1961" s="1"/>
      <c r="C1961" s="1"/>
      <c r="D1961" s="1"/>
      <c r="E1961" s="1"/>
      <c r="F1961" s="1"/>
    </row>
    <row r="1962" spans="1:6" ht="12.75">
      <c r="A1962" s="1"/>
      <c r="B1962" s="1"/>
      <c r="C1962" s="1"/>
      <c r="D1962" s="1"/>
      <c r="E1962" s="1"/>
      <c r="F1962" s="1"/>
    </row>
    <row r="1963" spans="2:6" ht="12.75">
      <c r="B1963" s="1"/>
      <c r="C1963" s="1"/>
      <c r="D1963" s="1"/>
      <c r="E1963" s="1"/>
      <c r="F1963" s="1"/>
    </row>
    <row r="1964" spans="1:6" ht="12.75">
      <c r="A1964" s="1"/>
      <c r="B1964" s="1"/>
      <c r="C1964" s="1"/>
      <c r="D1964" s="1"/>
      <c r="E1964" s="1"/>
      <c r="F1964" s="1"/>
    </row>
    <row r="1965" spans="2:6" ht="12.75">
      <c r="B1965" s="1"/>
      <c r="C1965" s="1"/>
      <c r="D1965" s="1"/>
      <c r="E1965" s="1"/>
      <c r="F1965" s="1"/>
    </row>
    <row r="1966" spans="1:6" ht="12.75">
      <c r="A1966" s="1"/>
      <c r="B1966" s="1"/>
      <c r="C1966" s="1"/>
      <c r="D1966" s="1"/>
      <c r="E1966" s="1"/>
      <c r="F1966" s="1"/>
    </row>
    <row r="1967" spans="2:6" ht="12.75">
      <c r="B1967" s="1"/>
      <c r="C1967" s="1"/>
      <c r="D1967" s="1"/>
      <c r="E1967" s="1"/>
      <c r="F1967" s="1"/>
    </row>
    <row r="1968" spans="1:6" ht="12.75">
      <c r="A1968" s="1"/>
      <c r="B1968" s="1"/>
      <c r="C1968" s="1"/>
      <c r="D1968" s="1"/>
      <c r="E1968" s="1"/>
      <c r="F1968" s="1"/>
    </row>
    <row r="1969" spans="2:6" ht="12.75">
      <c r="B1969" s="1"/>
      <c r="C1969" s="1"/>
      <c r="D1969" s="1"/>
      <c r="E1969" s="1"/>
      <c r="F1969" s="1"/>
    </row>
    <row r="1970" spans="1:6" ht="12.75">
      <c r="A1970" s="1"/>
      <c r="B1970" s="1"/>
      <c r="C1970" s="1"/>
      <c r="D1970" s="1"/>
      <c r="E1970" s="1"/>
      <c r="F1970" s="1"/>
    </row>
    <row r="1971" spans="2:6" ht="12.75">
      <c r="B1971" s="1"/>
      <c r="C1971" s="1"/>
      <c r="D1971" s="1"/>
      <c r="E1971" s="1"/>
      <c r="F1971" s="1"/>
    </row>
    <row r="1972" spans="1:6" ht="12.75">
      <c r="A1972" s="1"/>
      <c r="B1972" s="1"/>
      <c r="C1972" s="1"/>
      <c r="D1972" s="1"/>
      <c r="E1972" s="1"/>
      <c r="F1972" s="1"/>
    </row>
    <row r="1973" spans="2:6" ht="12.75">
      <c r="B1973" s="1"/>
      <c r="C1973" s="1"/>
      <c r="D1973" s="1"/>
      <c r="E1973" s="1"/>
      <c r="F1973" s="1"/>
    </row>
    <row r="1974" spans="1:6" ht="12.75">
      <c r="A1974" s="1"/>
      <c r="B1974" s="1"/>
      <c r="C1974" s="1"/>
      <c r="D1974" s="1"/>
      <c r="E1974" s="1"/>
      <c r="F1974" s="1"/>
    </row>
    <row r="1975" spans="2:6" ht="12.75">
      <c r="B1975" s="1"/>
      <c r="C1975" s="1"/>
      <c r="D1975" s="1"/>
      <c r="E1975" s="1"/>
      <c r="F1975" s="1"/>
    </row>
    <row r="1976" spans="1:6" ht="12.75">
      <c r="A1976" s="1"/>
      <c r="B1976" s="1"/>
      <c r="C1976" s="1"/>
      <c r="D1976" s="1"/>
      <c r="E1976" s="1"/>
      <c r="F1976" s="1"/>
    </row>
    <row r="1977" spans="2:6" ht="12.75">
      <c r="B1977" s="1"/>
      <c r="C1977" s="1"/>
      <c r="D1977" s="1"/>
      <c r="E1977" s="1"/>
      <c r="F1977" s="1"/>
    </row>
    <row r="1978" spans="1:6" ht="12.75">
      <c r="A1978" s="1"/>
      <c r="B1978" s="1"/>
      <c r="C1978" s="1"/>
      <c r="D1978" s="1"/>
      <c r="E1978" s="1"/>
      <c r="F1978" s="1"/>
    </row>
    <row r="1979" spans="2:6" ht="12.75">
      <c r="B1979" s="1"/>
      <c r="C1979" s="1"/>
      <c r="D1979" s="1"/>
      <c r="E1979" s="1"/>
      <c r="F1979" s="1"/>
    </row>
    <row r="1980" spans="1:6" ht="12.75">
      <c r="A1980" s="1"/>
      <c r="B1980" s="1"/>
      <c r="C1980" s="1"/>
      <c r="D1980" s="1"/>
      <c r="E1980" s="1"/>
      <c r="F1980" s="1"/>
    </row>
    <row r="1981" spans="2:6" ht="12.75">
      <c r="B1981" s="1"/>
      <c r="C1981" s="1"/>
      <c r="D1981" s="1"/>
      <c r="E1981" s="1"/>
      <c r="F1981" s="1"/>
    </row>
    <row r="1982" spans="1:6" ht="12.75">
      <c r="A1982" s="1"/>
      <c r="B1982" s="1"/>
      <c r="C1982" s="1"/>
      <c r="D1982" s="1"/>
      <c r="E1982" s="1"/>
      <c r="F1982" s="1"/>
    </row>
    <row r="1983" spans="2:6" ht="12.75">
      <c r="B1983" s="1"/>
      <c r="C1983" s="1"/>
      <c r="D1983" s="1"/>
      <c r="E1983" s="1"/>
      <c r="F1983" s="1"/>
    </row>
    <row r="1984" spans="1:6" ht="12.75">
      <c r="A1984" s="1"/>
      <c r="B1984" s="1"/>
      <c r="C1984" s="1"/>
      <c r="D1984" s="1"/>
      <c r="E1984" s="1"/>
      <c r="F1984" s="1"/>
    </row>
    <row r="1985" spans="2:6" ht="12.75">
      <c r="B1985" s="1"/>
      <c r="C1985" s="1"/>
      <c r="D1985" s="1"/>
      <c r="E1985" s="1"/>
      <c r="F1985" s="1"/>
    </row>
    <row r="1986" spans="1:6" ht="12.75">
      <c r="A1986" s="1"/>
      <c r="B1986" s="1"/>
      <c r="C1986" s="1"/>
      <c r="D1986" s="1"/>
      <c r="E1986" s="1"/>
      <c r="F1986" s="1"/>
    </row>
    <row r="1987" spans="2:6" ht="12.75">
      <c r="B1987" s="1"/>
      <c r="C1987" s="1"/>
      <c r="D1987" s="1"/>
      <c r="E1987" s="1"/>
      <c r="F1987" s="1"/>
    </row>
    <row r="1988" spans="1:6" ht="12.75">
      <c r="A1988" s="1"/>
      <c r="B1988" s="1"/>
      <c r="C1988" s="1"/>
      <c r="D1988" s="1"/>
      <c r="E1988" s="1"/>
      <c r="F1988" s="1"/>
    </row>
    <row r="1989" spans="2:6" ht="12.75">
      <c r="B1989" s="1"/>
      <c r="C1989" s="1"/>
      <c r="D1989" s="1"/>
      <c r="E1989" s="1"/>
      <c r="F1989" s="1"/>
    </row>
    <row r="1990" spans="1:6" ht="12.75">
      <c r="A1990" s="1"/>
      <c r="B1990" s="1"/>
      <c r="C1990" s="1"/>
      <c r="D1990" s="1"/>
      <c r="E1990" s="1"/>
      <c r="F1990" s="1"/>
    </row>
    <row r="1991" spans="2:6" ht="12.75">
      <c r="B1991" s="1"/>
      <c r="C1991" s="1"/>
      <c r="D1991" s="1"/>
      <c r="E1991" s="1"/>
      <c r="F1991" s="1"/>
    </row>
    <row r="1992" spans="1:6" ht="12.75">
      <c r="A1992" s="1"/>
      <c r="B1992" s="1"/>
      <c r="C1992" s="1"/>
      <c r="D1992" s="1"/>
      <c r="E1992" s="1"/>
      <c r="F1992" s="1"/>
    </row>
    <row r="1993" spans="2:6" ht="12.75">
      <c r="B1993" s="1"/>
      <c r="C1993" s="1"/>
      <c r="D1993" s="1"/>
      <c r="E1993" s="1"/>
      <c r="F1993" s="1"/>
    </row>
    <row r="1994" spans="1:6" ht="12.75">
      <c r="A1994" s="1"/>
      <c r="B1994" s="1"/>
      <c r="C1994" s="1"/>
      <c r="D1994" s="1"/>
      <c r="E1994" s="1"/>
      <c r="F1994" s="1"/>
    </row>
    <row r="1995" spans="2:6" ht="12.75">
      <c r="B1995" s="1"/>
      <c r="C1995" s="1"/>
      <c r="D1995" s="1"/>
      <c r="E1995" s="1"/>
      <c r="F1995" s="1"/>
    </row>
    <row r="1996" spans="1:6" ht="12.75">
      <c r="A1996" s="1"/>
      <c r="B1996" s="1"/>
      <c r="C1996" s="1"/>
      <c r="D1996" s="1"/>
      <c r="E1996" s="1"/>
      <c r="F1996" s="1"/>
    </row>
    <row r="1997" spans="2:6" ht="12.75">
      <c r="B1997" s="1"/>
      <c r="C1997" s="1"/>
      <c r="D1997" s="1"/>
      <c r="E1997" s="1"/>
      <c r="F1997" s="1"/>
    </row>
    <row r="1998" spans="1:6" ht="12.75">
      <c r="A1998" s="1"/>
      <c r="B1998" s="1"/>
      <c r="C1998" s="1"/>
      <c r="D1998" s="1"/>
      <c r="E1998" s="1"/>
      <c r="F1998" s="1"/>
    </row>
    <row r="1999" spans="2:6" ht="12.75">
      <c r="B1999" s="1"/>
      <c r="C1999" s="1"/>
      <c r="D1999" s="1"/>
      <c r="E1999" s="1"/>
      <c r="F1999" s="1"/>
    </row>
    <row r="2000" spans="1:6" ht="12.75">
      <c r="A2000" s="1"/>
      <c r="B2000" s="1"/>
      <c r="C2000" s="1"/>
      <c r="D2000" s="1"/>
      <c r="E2000" s="1"/>
      <c r="F2000" s="1"/>
    </row>
    <row r="2001" spans="2:6" ht="12.75">
      <c r="B2001" s="1"/>
      <c r="C2001" s="1"/>
      <c r="D2001" s="1"/>
      <c r="E2001" s="1"/>
      <c r="F2001" s="1"/>
    </row>
    <row r="2002" spans="1:6" ht="12.75">
      <c r="A2002" s="1"/>
      <c r="B2002" s="1"/>
      <c r="C2002" s="1"/>
      <c r="D2002" s="1"/>
      <c r="E2002" s="1"/>
      <c r="F2002" s="1"/>
    </row>
    <row r="2003" spans="2:6" ht="12.75">
      <c r="B2003" s="1"/>
      <c r="C2003" s="1"/>
      <c r="D2003" s="1"/>
      <c r="E2003" s="1"/>
      <c r="F2003" s="1"/>
    </row>
    <row r="2004" spans="1:6" ht="12.75">
      <c r="A2004" s="1"/>
      <c r="B2004" s="1"/>
      <c r="C2004" s="1"/>
      <c r="D2004" s="1"/>
      <c r="E2004" s="1"/>
      <c r="F2004" s="1"/>
    </row>
    <row r="2005" spans="2:6" ht="12.75">
      <c r="B2005" s="1"/>
      <c r="C2005" s="1"/>
      <c r="D2005" s="1"/>
      <c r="E2005" s="1"/>
      <c r="F2005" s="1"/>
    </row>
    <row r="2006" spans="1:6" ht="12.75">
      <c r="A2006" s="1"/>
      <c r="B2006" s="1"/>
      <c r="C2006" s="1"/>
      <c r="D2006" s="1"/>
      <c r="E2006" s="1"/>
      <c r="F2006" s="1"/>
    </row>
    <row r="2007" spans="2:6" ht="12.75">
      <c r="B2007" s="1"/>
      <c r="C2007" s="1"/>
      <c r="D2007" s="1"/>
      <c r="E2007" s="1"/>
      <c r="F2007" s="1"/>
    </row>
    <row r="2008" spans="1:6" ht="12.75">
      <c r="A2008" s="1"/>
      <c r="B2008" s="1"/>
      <c r="C2008" s="1"/>
      <c r="D2008" s="1"/>
      <c r="E2008" s="1"/>
      <c r="F2008" s="1"/>
    </row>
    <row r="2009" spans="2:6" ht="12.75">
      <c r="B2009" s="1"/>
      <c r="C2009" s="1"/>
      <c r="D2009" s="1"/>
      <c r="E2009" s="1"/>
      <c r="F2009" s="1"/>
    </row>
    <row r="2010" spans="1:6" ht="12.75">
      <c r="A2010" s="1"/>
      <c r="B2010" s="1"/>
      <c r="C2010" s="1"/>
      <c r="D2010" s="1"/>
      <c r="E2010" s="1"/>
      <c r="F2010" s="1"/>
    </row>
    <row r="2011" spans="2:6" ht="12.75">
      <c r="B2011" s="1"/>
      <c r="C2011" s="1"/>
      <c r="D2011" s="1"/>
      <c r="E2011" s="1"/>
      <c r="F2011" s="1"/>
    </row>
    <row r="2012" spans="1:6" ht="12.75">
      <c r="A2012" s="1"/>
      <c r="B2012" s="1"/>
      <c r="C2012" s="1"/>
      <c r="D2012" s="1"/>
      <c r="E2012" s="1"/>
      <c r="F2012" s="1"/>
    </row>
    <row r="2013" spans="2:6" ht="12.75">
      <c r="B2013" s="1"/>
      <c r="C2013" s="1"/>
      <c r="D2013" s="1"/>
      <c r="E2013" s="1"/>
      <c r="F2013" s="1"/>
    </row>
    <row r="2014" spans="1:6" ht="12.75">
      <c r="A2014" s="1"/>
      <c r="B2014" s="1"/>
      <c r="C2014" s="1"/>
      <c r="D2014" s="1"/>
      <c r="E2014" s="1"/>
      <c r="F2014" s="1"/>
    </row>
    <row r="2015" spans="2:6" ht="12.75">
      <c r="B2015" s="1"/>
      <c r="C2015" s="1"/>
      <c r="D2015" s="1"/>
      <c r="E2015" s="1"/>
      <c r="F2015" s="1"/>
    </row>
    <row r="2016" spans="1:6" ht="12.75">
      <c r="A2016" s="1"/>
      <c r="B2016" s="1"/>
      <c r="C2016" s="1"/>
      <c r="D2016" s="1"/>
      <c r="E2016" s="1"/>
      <c r="F2016" s="1"/>
    </row>
    <row r="2017" spans="2:6" ht="12.75">
      <c r="B2017" s="1"/>
      <c r="C2017" s="1"/>
      <c r="D2017" s="1"/>
      <c r="E2017" s="1"/>
      <c r="F2017" s="1"/>
    </row>
    <row r="2018" spans="1:6" ht="12.75">
      <c r="A2018" s="1"/>
      <c r="B2018" s="1"/>
      <c r="C2018" s="1"/>
      <c r="D2018" s="1"/>
      <c r="E2018" s="1"/>
      <c r="F2018" s="1"/>
    </row>
    <row r="2019" spans="2:6" ht="12.75">
      <c r="B2019" s="1"/>
      <c r="C2019" s="1"/>
      <c r="D2019" s="1"/>
      <c r="E2019" s="1"/>
      <c r="F2019" s="1"/>
    </row>
    <row r="2020" spans="1:6" ht="12.75">
      <c r="A2020" s="1"/>
      <c r="B2020" s="1"/>
      <c r="C2020" s="1"/>
      <c r="D2020" s="1"/>
      <c r="E2020" s="1"/>
      <c r="F2020" s="1"/>
    </row>
    <row r="2021" spans="2:6" ht="12.75">
      <c r="B2021" s="1"/>
      <c r="C2021" s="1"/>
      <c r="D2021" s="1"/>
      <c r="E2021" s="1"/>
      <c r="F2021" s="1"/>
    </row>
    <row r="2022" spans="1:6" ht="12.75">
      <c r="A2022" s="1"/>
      <c r="B2022" s="1"/>
      <c r="C2022" s="1"/>
      <c r="D2022" s="1"/>
      <c r="E2022" s="1"/>
      <c r="F2022" s="1"/>
    </row>
    <row r="2023" spans="2:6" ht="12.75">
      <c r="B2023" s="1"/>
      <c r="C2023" s="1"/>
      <c r="D2023" s="1"/>
      <c r="E2023" s="1"/>
      <c r="F2023" s="1"/>
    </row>
    <row r="2024" spans="1:6" ht="12.75">
      <c r="A2024" s="1"/>
      <c r="B2024" s="1"/>
      <c r="C2024" s="1"/>
      <c r="D2024" s="1"/>
      <c r="E2024" s="1"/>
      <c r="F2024" s="1"/>
    </row>
    <row r="2025" spans="2:6" ht="12.75">
      <c r="B2025" s="1"/>
      <c r="C2025" s="1"/>
      <c r="D2025" s="1"/>
      <c r="E2025" s="1"/>
      <c r="F2025" s="1"/>
    </row>
    <row r="2026" spans="1:6" ht="12.75">
      <c r="A2026" s="1"/>
      <c r="B2026" s="1"/>
      <c r="C2026" s="1"/>
      <c r="D2026" s="1"/>
      <c r="E2026" s="1"/>
      <c r="F2026" s="1"/>
    </row>
    <row r="2027" spans="2:6" ht="12.75">
      <c r="B2027" s="1"/>
      <c r="C2027" s="1"/>
      <c r="D2027" s="1"/>
      <c r="E2027" s="1"/>
      <c r="F2027" s="1"/>
    </row>
    <row r="2028" spans="1:6" ht="12.75">
      <c r="A2028" s="1"/>
      <c r="B2028" s="1"/>
      <c r="C2028" s="1"/>
      <c r="D2028" s="1"/>
      <c r="E2028" s="1"/>
      <c r="F2028" s="1"/>
    </row>
    <row r="2029" spans="2:6" ht="12.75">
      <c r="B2029" s="1"/>
      <c r="C2029" s="1"/>
      <c r="D2029" s="1"/>
      <c r="E2029" s="1"/>
      <c r="F2029" s="1"/>
    </row>
    <row r="2030" spans="1:6" ht="12.75">
      <c r="A2030" s="1"/>
      <c r="B2030" s="1"/>
      <c r="C2030" s="1"/>
      <c r="D2030" s="1"/>
      <c r="E2030" s="1"/>
      <c r="F2030" s="1"/>
    </row>
    <row r="2031" spans="2:6" ht="12.75">
      <c r="B2031" s="1"/>
      <c r="C2031" s="1"/>
      <c r="D2031" s="1"/>
      <c r="E2031" s="1"/>
      <c r="F2031" s="1"/>
    </row>
    <row r="2032" spans="1:6" ht="12.75">
      <c r="A2032" s="1"/>
      <c r="B2032" s="1"/>
      <c r="C2032" s="1"/>
      <c r="D2032" s="1"/>
      <c r="E2032" s="1"/>
      <c r="F2032" s="1"/>
    </row>
    <row r="2033" spans="2:6" ht="12.75">
      <c r="B2033" s="1"/>
      <c r="C2033" s="1"/>
      <c r="D2033" s="1"/>
      <c r="E2033" s="1"/>
      <c r="F2033" s="1"/>
    </row>
    <row r="2034" spans="1:6" ht="12.75">
      <c r="A2034" s="1"/>
      <c r="B2034" s="1"/>
      <c r="C2034" s="1"/>
      <c r="D2034" s="1"/>
      <c r="E2034" s="1"/>
      <c r="F2034" s="1"/>
    </row>
    <row r="2035" spans="2:6" ht="12.75">
      <c r="B2035" s="1"/>
      <c r="C2035" s="1"/>
      <c r="D2035" s="1"/>
      <c r="E2035" s="1"/>
      <c r="F2035" s="1"/>
    </row>
    <row r="2036" spans="1:6" ht="12.75">
      <c r="A2036" s="1"/>
      <c r="B2036" s="1"/>
      <c r="C2036" s="1"/>
      <c r="D2036" s="1"/>
      <c r="E2036" s="1"/>
      <c r="F2036" s="1"/>
    </row>
    <row r="2037" spans="2:6" ht="12.75">
      <c r="B2037" s="1"/>
      <c r="C2037" s="1"/>
      <c r="D2037" s="1"/>
      <c r="E2037" s="1"/>
      <c r="F2037" s="1"/>
    </row>
    <row r="2038" spans="1:6" ht="12.75">
      <c r="A2038" s="1"/>
      <c r="B2038" s="1"/>
      <c r="C2038" s="1"/>
      <c r="D2038" s="1"/>
      <c r="E2038" s="1"/>
      <c r="F2038" s="1"/>
    </row>
    <row r="2039" spans="2:6" ht="12.75">
      <c r="B2039" s="1"/>
      <c r="C2039" s="1"/>
      <c r="D2039" s="1"/>
      <c r="E2039" s="1"/>
      <c r="F2039" s="1"/>
    </row>
    <row r="2040" spans="1:6" ht="12.75">
      <c r="A2040" s="1"/>
      <c r="B2040" s="1"/>
      <c r="C2040" s="1"/>
      <c r="D2040" s="1"/>
      <c r="E2040" s="1"/>
      <c r="F2040" s="1"/>
    </row>
    <row r="2041" spans="2:6" ht="12.75">
      <c r="B2041" s="1"/>
      <c r="C2041" s="1"/>
      <c r="D2041" s="1"/>
      <c r="E2041" s="1"/>
      <c r="F2041" s="1"/>
    </row>
    <row r="2042" spans="1:6" ht="12.75">
      <c r="A2042" s="1"/>
      <c r="B2042" s="1"/>
      <c r="C2042" s="1"/>
      <c r="D2042" s="1"/>
      <c r="E2042" s="1"/>
      <c r="F2042" s="1"/>
    </row>
    <row r="2043" spans="2:6" ht="12.75">
      <c r="B2043" s="1"/>
      <c r="C2043" s="1"/>
      <c r="D2043" s="1"/>
      <c r="E2043" s="1"/>
      <c r="F2043" s="1"/>
    </row>
    <row r="2044" spans="1:6" ht="12.75">
      <c r="A2044" s="1"/>
      <c r="B2044" s="1"/>
      <c r="C2044" s="1"/>
      <c r="D2044" s="1"/>
      <c r="E2044" s="1"/>
      <c r="F2044" s="1"/>
    </row>
    <row r="2045" spans="2:6" ht="12.75">
      <c r="B2045" s="1"/>
      <c r="C2045" s="1"/>
      <c r="D2045" s="1"/>
      <c r="E2045" s="1"/>
      <c r="F2045" s="1"/>
    </row>
    <row r="2046" spans="1:6" ht="12.75">
      <c r="A2046" s="1"/>
      <c r="B2046" s="1"/>
      <c r="C2046" s="1"/>
      <c r="D2046" s="1"/>
      <c r="E2046" s="1"/>
      <c r="F2046" s="1"/>
    </row>
    <row r="2047" spans="2:6" ht="12.75">
      <c r="B2047" s="1"/>
      <c r="C2047" s="1"/>
      <c r="D2047" s="1"/>
      <c r="E2047" s="1"/>
      <c r="F2047" s="1"/>
    </row>
    <row r="2048" spans="1:6" ht="12.75">
      <c r="A2048" s="1"/>
      <c r="B2048" s="1"/>
      <c r="C2048" s="1"/>
      <c r="D2048" s="1"/>
      <c r="E2048" s="1"/>
      <c r="F2048" s="1"/>
    </row>
    <row r="2049" spans="2:6" ht="12.75">
      <c r="B2049" s="1"/>
      <c r="C2049" s="1"/>
      <c r="D2049" s="1"/>
      <c r="E2049" s="1"/>
      <c r="F2049" s="1"/>
    </row>
    <row r="2050" spans="1:6" ht="12.75">
      <c r="A2050" s="1"/>
      <c r="B2050" s="1"/>
      <c r="C2050" s="1"/>
      <c r="D2050" s="1"/>
      <c r="E2050" s="1"/>
      <c r="F2050" s="1"/>
    </row>
    <row r="2051" spans="2:6" ht="12.75">
      <c r="B2051" s="1"/>
      <c r="C2051" s="1"/>
      <c r="D2051" s="1"/>
      <c r="E2051" s="1"/>
      <c r="F2051" s="1"/>
    </row>
    <row r="2052" spans="1:6" ht="12.75">
      <c r="A2052" s="1"/>
      <c r="B2052" s="1"/>
      <c r="C2052" s="1"/>
      <c r="D2052" s="1"/>
      <c r="E2052" s="1"/>
      <c r="F2052" s="1"/>
    </row>
    <row r="2053" spans="2:6" ht="12.75">
      <c r="B2053" s="1"/>
      <c r="C2053" s="1"/>
      <c r="D2053" s="1"/>
      <c r="E2053" s="1"/>
      <c r="F2053" s="1"/>
    </row>
    <row r="2054" spans="1:6" ht="12.75">
      <c r="A2054" s="1"/>
      <c r="B2054" s="1"/>
      <c r="C2054" s="1"/>
      <c r="D2054" s="1"/>
      <c r="E2054" s="1"/>
      <c r="F2054" s="1"/>
    </row>
    <row r="2055" spans="2:6" ht="12.75">
      <c r="B2055" s="1"/>
      <c r="C2055" s="1"/>
      <c r="D2055" s="1"/>
      <c r="E2055" s="1"/>
      <c r="F2055" s="1"/>
    </row>
    <row r="2056" spans="1:6" ht="12.75">
      <c r="A2056" s="1"/>
      <c r="B2056" s="1"/>
      <c r="C2056" s="1"/>
      <c r="D2056" s="1"/>
      <c r="E2056" s="1"/>
      <c r="F2056" s="1"/>
    </row>
    <row r="2057" spans="2:6" ht="12.75">
      <c r="B2057" s="1"/>
      <c r="C2057" s="1"/>
      <c r="D2057" s="1"/>
      <c r="E2057" s="1"/>
      <c r="F2057" s="1"/>
    </row>
    <row r="2058" spans="1:6" ht="12.75">
      <c r="A2058" s="1"/>
      <c r="B2058" s="1"/>
      <c r="C2058" s="1"/>
      <c r="D2058" s="1"/>
      <c r="E2058" s="1"/>
      <c r="F2058" s="1"/>
    </row>
    <row r="2059" spans="2:6" ht="12.75">
      <c r="B2059" s="1"/>
      <c r="C2059" s="1"/>
      <c r="D2059" s="1"/>
      <c r="E2059" s="1"/>
      <c r="F2059" s="1"/>
    </row>
    <row r="2060" spans="1:6" ht="12.75">
      <c r="A2060" s="1"/>
      <c r="B2060" s="1"/>
      <c r="C2060" s="1"/>
      <c r="D2060" s="1"/>
      <c r="E2060" s="1"/>
      <c r="F2060" s="1"/>
    </row>
    <row r="2061" spans="2:6" ht="12.75">
      <c r="B2061" s="1"/>
      <c r="C2061" s="1"/>
      <c r="D2061" s="1"/>
      <c r="E2061" s="1"/>
      <c r="F2061" s="1"/>
    </row>
    <row r="2062" spans="1:6" ht="12.75">
      <c r="A2062" s="1"/>
      <c r="B2062" s="1"/>
      <c r="C2062" s="1"/>
      <c r="D2062" s="1"/>
      <c r="E2062" s="1"/>
      <c r="F2062" s="1"/>
    </row>
    <row r="2063" spans="2:6" ht="12.75">
      <c r="B2063" s="1"/>
      <c r="C2063" s="1"/>
      <c r="D2063" s="1"/>
      <c r="E2063" s="1"/>
      <c r="F2063" s="1"/>
    </row>
    <row r="2064" spans="1:6" ht="12.75">
      <c r="A2064" s="1"/>
      <c r="B2064" s="1"/>
      <c r="C2064" s="1"/>
      <c r="D2064" s="1"/>
      <c r="E2064" s="1"/>
      <c r="F2064" s="1"/>
    </row>
    <row r="2065" spans="2:6" ht="12.75">
      <c r="B2065" s="1"/>
      <c r="C2065" s="1"/>
      <c r="D2065" s="1"/>
      <c r="E2065" s="1"/>
      <c r="F2065" s="1"/>
    </row>
    <row r="2066" spans="1:6" ht="12.75">
      <c r="A2066" s="1"/>
      <c r="B2066" s="1"/>
      <c r="C2066" s="1"/>
      <c r="D2066" s="1"/>
      <c r="E2066" s="1"/>
      <c r="F2066" s="1"/>
    </row>
    <row r="2067" spans="2:6" ht="12.75">
      <c r="B2067" s="1"/>
      <c r="C2067" s="1"/>
      <c r="D2067" s="1"/>
      <c r="E2067" s="1"/>
      <c r="F2067" s="1"/>
    </row>
    <row r="2068" spans="1:6" ht="12.75">
      <c r="A2068" s="1"/>
      <c r="B2068" s="1"/>
      <c r="C2068" s="1"/>
      <c r="D2068" s="1"/>
      <c r="E2068" s="1"/>
      <c r="F2068" s="1"/>
    </row>
    <row r="2069" spans="2:6" ht="12.75">
      <c r="B2069" s="1"/>
      <c r="C2069" s="1"/>
      <c r="D2069" s="1"/>
      <c r="E2069" s="1"/>
      <c r="F2069" s="1"/>
    </row>
    <row r="2070" spans="1:6" ht="12.75">
      <c r="A2070" s="1"/>
      <c r="B2070" s="1"/>
      <c r="C2070" s="1"/>
      <c r="D2070" s="1"/>
      <c r="E2070" s="1"/>
      <c r="F2070" s="1"/>
    </row>
    <row r="2071" spans="2:6" ht="12.75">
      <c r="B2071" s="1"/>
      <c r="C2071" s="1"/>
      <c r="D2071" s="1"/>
      <c r="E2071" s="1"/>
      <c r="F2071" s="1"/>
    </row>
    <row r="2072" spans="1:6" ht="12.75">
      <c r="A2072" s="1"/>
      <c r="B2072" s="1"/>
      <c r="C2072" s="1"/>
      <c r="D2072" s="1"/>
      <c r="E2072" s="1"/>
      <c r="F2072" s="1"/>
    </row>
    <row r="2073" spans="2:6" ht="12.75">
      <c r="B2073" s="1"/>
      <c r="C2073" s="1"/>
      <c r="D2073" s="1"/>
      <c r="E2073" s="1"/>
      <c r="F2073" s="1"/>
    </row>
    <row r="2074" spans="1:6" ht="12.75">
      <c r="A2074" s="1"/>
      <c r="B2074" s="1"/>
      <c r="C2074" s="1"/>
      <c r="D2074" s="1"/>
      <c r="E2074" s="1"/>
      <c r="F2074" s="1"/>
    </row>
    <row r="2075" spans="2:6" ht="12.75">
      <c r="B2075" s="1"/>
      <c r="C2075" s="1"/>
      <c r="D2075" s="1"/>
      <c r="E2075" s="1"/>
      <c r="F2075" s="1"/>
    </row>
    <row r="2076" spans="1:6" ht="12.75">
      <c r="A2076" s="1"/>
      <c r="B2076" s="1"/>
      <c r="C2076" s="1"/>
      <c r="D2076" s="1"/>
      <c r="E2076" s="1"/>
      <c r="F2076" s="1"/>
    </row>
    <row r="2077" spans="2:6" ht="12.75">
      <c r="B2077" s="1"/>
      <c r="C2077" s="1"/>
      <c r="D2077" s="1"/>
      <c r="E2077" s="1"/>
      <c r="F2077" s="1"/>
    </row>
    <row r="2078" spans="1:6" ht="12.75">
      <c r="A2078" s="1"/>
      <c r="B2078" s="1"/>
      <c r="C2078" s="1"/>
      <c r="D2078" s="1"/>
      <c r="E2078" s="1"/>
      <c r="F2078" s="1"/>
    </row>
    <row r="2079" spans="2:6" ht="12.75">
      <c r="B2079" s="1"/>
      <c r="C2079" s="1"/>
      <c r="D2079" s="1"/>
      <c r="E2079" s="1"/>
      <c r="F2079" s="1"/>
    </row>
    <row r="2080" spans="1:6" ht="12.75">
      <c r="A2080" s="1"/>
      <c r="B2080" s="1"/>
      <c r="C2080" s="1"/>
      <c r="D2080" s="1"/>
      <c r="E2080" s="1"/>
      <c r="F2080" s="1"/>
    </row>
    <row r="2081" spans="2:6" ht="12.75">
      <c r="B2081" s="1"/>
      <c r="C2081" s="1"/>
      <c r="D2081" s="1"/>
      <c r="E2081" s="1"/>
      <c r="F2081" s="1"/>
    </row>
    <row r="2082" spans="1:6" ht="12.75">
      <c r="A2082" s="1"/>
      <c r="B2082" s="1"/>
      <c r="C2082" s="1"/>
      <c r="D2082" s="1"/>
      <c r="E2082" s="1"/>
      <c r="F2082" s="1"/>
    </row>
    <row r="2083" spans="2:6" ht="12.75">
      <c r="B2083" s="1"/>
      <c r="C2083" s="1"/>
      <c r="D2083" s="1"/>
      <c r="E2083" s="1"/>
      <c r="F2083" s="1"/>
    </row>
    <row r="2084" spans="1:6" ht="12.75">
      <c r="A2084" s="1"/>
      <c r="B2084" s="1"/>
      <c r="C2084" s="1"/>
      <c r="D2084" s="1"/>
      <c r="E2084" s="1"/>
      <c r="F2084" s="1"/>
    </row>
    <row r="2085" spans="2:6" ht="12.75">
      <c r="B2085" s="1"/>
      <c r="C2085" s="1"/>
      <c r="D2085" s="1"/>
      <c r="E2085" s="1"/>
      <c r="F2085" s="1"/>
    </row>
    <row r="2086" spans="1:6" ht="12.75">
      <c r="A2086" s="1"/>
      <c r="B2086" s="1"/>
      <c r="C2086" s="1"/>
      <c r="D2086" s="1"/>
      <c r="E2086" s="1"/>
      <c r="F2086" s="1"/>
    </row>
    <row r="2087" spans="2:6" ht="12.75">
      <c r="B2087" s="1"/>
      <c r="C2087" s="1"/>
      <c r="D2087" s="1"/>
      <c r="E2087" s="1"/>
      <c r="F2087" s="1"/>
    </row>
    <row r="2088" spans="1:6" ht="12.75">
      <c r="A2088" s="1"/>
      <c r="B2088" s="1"/>
      <c r="C2088" s="1"/>
      <c r="D2088" s="1"/>
      <c r="E2088" s="1"/>
      <c r="F2088" s="1"/>
    </row>
    <row r="2089" spans="2:6" ht="12.75">
      <c r="B2089" s="1"/>
      <c r="C2089" s="1"/>
      <c r="D2089" s="1"/>
      <c r="E2089" s="1"/>
      <c r="F2089" s="1"/>
    </row>
    <row r="2090" spans="1:6" ht="12.75">
      <c r="A2090" s="1"/>
      <c r="B2090" s="1"/>
      <c r="C2090" s="1"/>
      <c r="D2090" s="1"/>
      <c r="E2090" s="1"/>
      <c r="F2090" s="1"/>
    </row>
    <row r="2091" spans="2:6" ht="12.75">
      <c r="B2091" s="1"/>
      <c r="C2091" s="1"/>
      <c r="D2091" s="1"/>
      <c r="E2091" s="1"/>
      <c r="F2091" s="1"/>
    </row>
    <row r="2092" spans="1:6" ht="12.75">
      <c r="A2092" s="1"/>
      <c r="B2092" s="1"/>
      <c r="C2092" s="1"/>
      <c r="D2092" s="1"/>
      <c r="E2092" s="1"/>
      <c r="F2092" s="1"/>
    </row>
    <row r="2093" spans="2:6" ht="12.75">
      <c r="B2093" s="1"/>
      <c r="C2093" s="1"/>
      <c r="D2093" s="1"/>
      <c r="E2093" s="1"/>
      <c r="F2093" s="1"/>
    </row>
    <row r="2094" spans="1:6" ht="12.75">
      <c r="A2094" s="1"/>
      <c r="B2094" s="1"/>
      <c r="C2094" s="1"/>
      <c r="D2094" s="1"/>
      <c r="E2094" s="1"/>
      <c r="F2094" s="1"/>
    </row>
    <row r="2095" spans="2:6" ht="12.75">
      <c r="B2095" s="1"/>
      <c r="C2095" s="1"/>
      <c r="D2095" s="1"/>
      <c r="E2095" s="1"/>
      <c r="F2095" s="1"/>
    </row>
    <row r="2096" spans="1:6" ht="12.75">
      <c r="A2096" s="1"/>
      <c r="B2096" s="1"/>
      <c r="C2096" s="1"/>
      <c r="D2096" s="1"/>
      <c r="E2096" s="1"/>
      <c r="F2096" s="1"/>
    </row>
    <row r="2097" spans="2:6" ht="12.75">
      <c r="B2097" s="1"/>
      <c r="C2097" s="1"/>
      <c r="D2097" s="1"/>
      <c r="E2097" s="1"/>
      <c r="F2097" s="1"/>
    </row>
    <row r="2098" spans="1:6" ht="12.75">
      <c r="A2098" s="1"/>
      <c r="B2098" s="1"/>
      <c r="C2098" s="1"/>
      <c r="D2098" s="1"/>
      <c r="E2098" s="1"/>
      <c r="F2098" s="1"/>
    </row>
    <row r="2099" spans="2:6" ht="12.75">
      <c r="B2099" s="1"/>
      <c r="C2099" s="1"/>
      <c r="D2099" s="1"/>
      <c r="E2099" s="1"/>
      <c r="F2099" s="1"/>
    </row>
    <row r="2100" spans="1:6" ht="12.75">
      <c r="A2100" s="1"/>
      <c r="B2100" s="1"/>
      <c r="C2100" s="1"/>
      <c r="D2100" s="1"/>
      <c r="E2100" s="1"/>
      <c r="F2100" s="1"/>
    </row>
    <row r="2101" spans="2:6" ht="12.75">
      <c r="B2101" s="1"/>
      <c r="C2101" s="1"/>
      <c r="D2101" s="1"/>
      <c r="E2101" s="1"/>
      <c r="F2101" s="1"/>
    </row>
    <row r="2102" spans="1:6" ht="12.75">
      <c r="A2102" s="1"/>
      <c r="B2102" s="1"/>
      <c r="C2102" s="1"/>
      <c r="D2102" s="1"/>
      <c r="E2102" s="1"/>
      <c r="F2102" s="1"/>
    </row>
    <row r="2103" spans="2:6" ht="12.75">
      <c r="B2103" s="1"/>
      <c r="C2103" s="1"/>
      <c r="D2103" s="1"/>
      <c r="E2103" s="1"/>
      <c r="F2103" s="1"/>
    </row>
    <row r="2104" spans="1:6" ht="12.75">
      <c r="A2104" s="1"/>
      <c r="B2104" s="1"/>
      <c r="C2104" s="1"/>
      <c r="D2104" s="1"/>
      <c r="E2104" s="1"/>
      <c r="F2104" s="1"/>
    </row>
    <row r="2105" spans="2:6" ht="12.75">
      <c r="B2105" s="1"/>
      <c r="C2105" s="1"/>
      <c r="D2105" s="1"/>
      <c r="E2105" s="1"/>
      <c r="F2105" s="1"/>
    </row>
    <row r="2106" spans="1:6" ht="12.75">
      <c r="A2106" s="1"/>
      <c r="B2106" s="1"/>
      <c r="C2106" s="1"/>
      <c r="D2106" s="1"/>
      <c r="E2106" s="1"/>
      <c r="F2106" s="1"/>
    </row>
    <row r="2107" spans="2:6" ht="12.75">
      <c r="B2107" s="1"/>
      <c r="C2107" s="1"/>
      <c r="D2107" s="1"/>
      <c r="E2107" s="1"/>
      <c r="F2107" s="1"/>
    </row>
    <row r="2108" spans="1:6" ht="12.75">
      <c r="A2108" s="1"/>
      <c r="B2108" s="1"/>
      <c r="C2108" s="1"/>
      <c r="D2108" s="1"/>
      <c r="E2108" s="1"/>
      <c r="F2108" s="1"/>
    </row>
    <row r="2109" spans="2:6" ht="12.75">
      <c r="B2109" s="1"/>
      <c r="C2109" s="1"/>
      <c r="D2109" s="1"/>
      <c r="E2109" s="1"/>
      <c r="F2109" s="1"/>
    </row>
    <row r="2110" spans="1:6" ht="12.75">
      <c r="A2110" s="1"/>
      <c r="B2110" s="1"/>
      <c r="C2110" s="1"/>
      <c r="D2110" s="1"/>
      <c r="E2110" s="1"/>
      <c r="F2110" s="1"/>
    </row>
    <row r="2111" spans="2:6" ht="12.75">
      <c r="B2111" s="1"/>
      <c r="C2111" s="1"/>
      <c r="D2111" s="1"/>
      <c r="E2111" s="1"/>
      <c r="F2111" s="1"/>
    </row>
    <row r="2112" spans="1:6" ht="12.75">
      <c r="A2112" s="1"/>
      <c r="B2112" s="1"/>
      <c r="C2112" s="1"/>
      <c r="D2112" s="1"/>
      <c r="E2112" s="1"/>
      <c r="F2112" s="1"/>
    </row>
    <row r="2113" spans="2:6" ht="12.75">
      <c r="B2113" s="1"/>
      <c r="C2113" s="1"/>
      <c r="D2113" s="1"/>
      <c r="E2113" s="1"/>
      <c r="F2113" s="1"/>
    </row>
    <row r="2114" spans="1:6" ht="12.75">
      <c r="A2114" s="1"/>
      <c r="B2114" s="1"/>
      <c r="C2114" s="1"/>
      <c r="D2114" s="1"/>
      <c r="E2114" s="1"/>
      <c r="F2114" s="1"/>
    </row>
    <row r="2115" spans="2:6" ht="12.75">
      <c r="B2115" s="1"/>
      <c r="C2115" s="1"/>
      <c r="D2115" s="1"/>
      <c r="E2115" s="1"/>
      <c r="F2115" s="1"/>
    </row>
    <row r="2116" spans="1:6" ht="12.75">
      <c r="A2116" s="1"/>
      <c r="B2116" s="1"/>
      <c r="C2116" s="1"/>
      <c r="D2116" s="1"/>
      <c r="E2116" s="1"/>
      <c r="F2116" s="1"/>
    </row>
    <row r="2117" spans="2:6" ht="12.75">
      <c r="B2117" s="1"/>
      <c r="C2117" s="1"/>
      <c r="D2117" s="1"/>
      <c r="E2117" s="1"/>
      <c r="F2117" s="1"/>
    </row>
    <row r="2118" spans="1:6" ht="12.75">
      <c r="A2118" s="1"/>
      <c r="B2118" s="1"/>
      <c r="C2118" s="1"/>
      <c r="D2118" s="1"/>
      <c r="E2118" s="1"/>
      <c r="F2118" s="1"/>
    </row>
    <row r="2119" spans="2:6" ht="12.75">
      <c r="B2119" s="1"/>
      <c r="C2119" s="1"/>
      <c r="D2119" s="1"/>
      <c r="E2119" s="1"/>
      <c r="F2119" s="1"/>
    </row>
    <row r="2120" spans="1:6" ht="12.75">
      <c r="A2120" s="1"/>
      <c r="B2120" s="1"/>
      <c r="C2120" s="1"/>
      <c r="D2120" s="1"/>
      <c r="E2120" s="1"/>
      <c r="F2120" s="1"/>
    </row>
    <row r="2121" spans="2:6" ht="12.75">
      <c r="B2121" s="1"/>
      <c r="C2121" s="1"/>
      <c r="D2121" s="1"/>
      <c r="E2121" s="1"/>
      <c r="F2121" s="1"/>
    </row>
    <row r="2122" spans="1:6" ht="12.75">
      <c r="A2122" s="1"/>
      <c r="B2122" s="1"/>
      <c r="C2122" s="1"/>
      <c r="D2122" s="1"/>
      <c r="E2122" s="1"/>
      <c r="F2122" s="1"/>
    </row>
    <row r="2123" spans="2:6" ht="12.75">
      <c r="B2123" s="1"/>
      <c r="C2123" s="1"/>
      <c r="D2123" s="1"/>
      <c r="E2123" s="1"/>
      <c r="F2123" s="1"/>
    </row>
    <row r="2124" spans="1:6" ht="12.75">
      <c r="A2124" s="1"/>
      <c r="B2124" s="1"/>
      <c r="C2124" s="1"/>
      <c r="D2124" s="1"/>
      <c r="E2124" s="1"/>
      <c r="F2124" s="1"/>
    </row>
    <row r="2125" spans="2:6" ht="12.75">
      <c r="B2125" s="1"/>
      <c r="C2125" s="1"/>
      <c r="D2125" s="1"/>
      <c r="E2125" s="1"/>
      <c r="F2125" s="1"/>
    </row>
    <row r="2126" spans="1:6" ht="12.75">
      <c r="A2126" s="1"/>
      <c r="B2126" s="1"/>
      <c r="C2126" s="1"/>
      <c r="D2126" s="1"/>
      <c r="E2126" s="1"/>
      <c r="F2126" s="1"/>
    </row>
    <row r="2127" spans="2:6" ht="12.75">
      <c r="B2127" s="1"/>
      <c r="C2127" s="1"/>
      <c r="D2127" s="1"/>
      <c r="E2127" s="1"/>
      <c r="F2127" s="1"/>
    </row>
    <row r="2128" spans="1:6" ht="12.75">
      <c r="A2128" s="1"/>
      <c r="B2128" s="1"/>
      <c r="C2128" s="1"/>
      <c r="D2128" s="1"/>
      <c r="E2128" s="1"/>
      <c r="F2128" s="1"/>
    </row>
    <row r="2129" spans="2:6" ht="12.75">
      <c r="B2129" s="1"/>
      <c r="C2129" s="1"/>
      <c r="D2129" s="1"/>
      <c r="E2129" s="1"/>
      <c r="F2129" s="1"/>
    </row>
    <row r="2130" spans="1:6" ht="12.75">
      <c r="A2130" s="1"/>
      <c r="B2130" s="1"/>
      <c r="C2130" s="1"/>
      <c r="D2130" s="1"/>
      <c r="E2130" s="1"/>
      <c r="F2130" s="1"/>
    </row>
    <row r="2131" spans="2:6" ht="12.75">
      <c r="B2131" s="1"/>
      <c r="C2131" s="1"/>
      <c r="D2131" s="1"/>
      <c r="E2131" s="1"/>
      <c r="F2131" s="1"/>
    </row>
    <row r="2132" spans="1:6" ht="12.75">
      <c r="A2132" s="1"/>
      <c r="B2132" s="1"/>
      <c r="C2132" s="1"/>
      <c r="D2132" s="1"/>
      <c r="E2132" s="1"/>
      <c r="F2132" s="1"/>
    </row>
    <row r="2133" spans="2:6" ht="12.75">
      <c r="B2133" s="1"/>
      <c r="C2133" s="1"/>
      <c r="D2133" s="1"/>
      <c r="E2133" s="1"/>
      <c r="F2133" s="1"/>
    </row>
    <row r="2134" spans="1:6" ht="12.75">
      <c r="A2134" s="1"/>
      <c r="B2134" s="1"/>
      <c r="C2134" s="1"/>
      <c r="D2134" s="1"/>
      <c r="E2134" s="1"/>
      <c r="F2134" s="1"/>
    </row>
    <row r="2135" spans="2:6" ht="12.75">
      <c r="B2135" s="1"/>
      <c r="C2135" s="1"/>
      <c r="D2135" s="1"/>
      <c r="E2135" s="1"/>
      <c r="F2135" s="1"/>
    </row>
    <row r="2136" spans="1:6" ht="12.75">
      <c r="A2136" s="1"/>
      <c r="B2136" s="1"/>
      <c r="C2136" s="1"/>
      <c r="D2136" s="1"/>
      <c r="E2136" s="1"/>
      <c r="F2136" s="1"/>
    </row>
    <row r="2137" spans="2:6" ht="12.75">
      <c r="B2137" s="1"/>
      <c r="C2137" s="1"/>
      <c r="D2137" s="1"/>
      <c r="E2137" s="1"/>
      <c r="F2137" s="1"/>
    </row>
    <row r="2138" spans="1:6" ht="12.75">
      <c r="A2138" s="1"/>
      <c r="B2138" s="1"/>
      <c r="C2138" s="1"/>
      <c r="D2138" s="1"/>
      <c r="E2138" s="1"/>
      <c r="F2138" s="1"/>
    </row>
    <row r="2139" spans="2:6" ht="12.75">
      <c r="B2139" s="1"/>
      <c r="C2139" s="1"/>
      <c r="D2139" s="1"/>
      <c r="E2139" s="1"/>
      <c r="F2139" s="1"/>
    </row>
    <row r="2140" spans="1:6" ht="12.75">
      <c r="A2140" s="1"/>
      <c r="B2140" s="1"/>
      <c r="C2140" s="1"/>
      <c r="D2140" s="1"/>
      <c r="E2140" s="1"/>
      <c r="F2140" s="1"/>
    </row>
    <row r="2141" spans="2:6" ht="12.75">
      <c r="B2141" s="1"/>
      <c r="C2141" s="1"/>
      <c r="D2141" s="1"/>
      <c r="E2141" s="1"/>
      <c r="F2141" s="1"/>
    </row>
    <row r="2142" spans="1:6" ht="12.75">
      <c r="A2142" s="1"/>
      <c r="B2142" s="1"/>
      <c r="C2142" s="1"/>
      <c r="D2142" s="1"/>
      <c r="E2142" s="1"/>
      <c r="F2142" s="1"/>
    </row>
    <row r="2143" spans="2:6" ht="12.75">
      <c r="B2143" s="1"/>
      <c r="C2143" s="1"/>
      <c r="D2143" s="1"/>
      <c r="E2143" s="1"/>
      <c r="F2143" s="1"/>
    </row>
    <row r="2144" spans="1:6" ht="12.75">
      <c r="A2144" s="1"/>
      <c r="B2144" s="1"/>
      <c r="C2144" s="1"/>
      <c r="D2144" s="1"/>
      <c r="E2144" s="1"/>
      <c r="F2144" s="1"/>
    </row>
    <row r="2145" spans="2:6" ht="12.75">
      <c r="B2145" s="1"/>
      <c r="C2145" s="1"/>
      <c r="D2145" s="1"/>
      <c r="E2145" s="1"/>
      <c r="F2145" s="1"/>
    </row>
    <row r="2146" spans="1:6" ht="12.75">
      <c r="A2146" s="1"/>
      <c r="B2146" s="1"/>
      <c r="C2146" s="1"/>
      <c r="D2146" s="1"/>
      <c r="E2146" s="1"/>
      <c r="F2146" s="1"/>
    </row>
    <row r="2147" spans="2:6" ht="12.75">
      <c r="B2147" s="1"/>
      <c r="C2147" s="1"/>
      <c r="D2147" s="1"/>
      <c r="E2147" s="1"/>
      <c r="F2147" s="1"/>
    </row>
    <row r="2148" spans="1:6" ht="12.75">
      <c r="A2148" s="1"/>
      <c r="B2148" s="1"/>
      <c r="C2148" s="1"/>
      <c r="D2148" s="1"/>
      <c r="E2148" s="1"/>
      <c r="F2148" s="1"/>
    </row>
    <row r="2149" spans="2:6" ht="12.75">
      <c r="B2149" s="1"/>
      <c r="C2149" s="1"/>
      <c r="D2149" s="1"/>
      <c r="E2149" s="1"/>
      <c r="F2149" s="1"/>
    </row>
    <row r="2150" spans="1:6" ht="12.75">
      <c r="A2150" s="1"/>
      <c r="B2150" s="1"/>
      <c r="C2150" s="1"/>
      <c r="D2150" s="1"/>
      <c r="E2150" s="1"/>
      <c r="F2150" s="1"/>
    </row>
    <row r="2151" spans="2:6" ht="12.75">
      <c r="B2151" s="1"/>
      <c r="C2151" s="1"/>
      <c r="D2151" s="1"/>
      <c r="E2151" s="1"/>
      <c r="F2151" s="1"/>
    </row>
    <row r="2152" spans="1:6" ht="12.75">
      <c r="A2152" s="1"/>
      <c r="B2152" s="1"/>
      <c r="C2152" s="1"/>
      <c r="D2152" s="1"/>
      <c r="E2152" s="1"/>
      <c r="F2152" s="1"/>
    </row>
    <row r="2153" spans="2:6" ht="12.75">
      <c r="B2153" s="1"/>
      <c r="C2153" s="1"/>
      <c r="D2153" s="1"/>
      <c r="E2153" s="1"/>
      <c r="F2153" s="1"/>
    </row>
    <row r="2154" spans="1:6" ht="12.75">
      <c r="A2154" s="1"/>
      <c r="B2154" s="1"/>
      <c r="C2154" s="1"/>
      <c r="D2154" s="1"/>
      <c r="E2154" s="1"/>
      <c r="F2154" s="1"/>
    </row>
    <row r="2155" spans="2:6" ht="12.75">
      <c r="B2155" s="1"/>
      <c r="C2155" s="1"/>
      <c r="D2155" s="1"/>
      <c r="E2155" s="1"/>
      <c r="F2155" s="1"/>
    </row>
    <row r="2156" spans="1:6" ht="12.75">
      <c r="A2156" s="1"/>
      <c r="B2156" s="1"/>
      <c r="C2156" s="1"/>
      <c r="D2156" s="1"/>
      <c r="E2156" s="1"/>
      <c r="F2156" s="1"/>
    </row>
    <row r="2157" spans="2:6" ht="12.75">
      <c r="B2157" s="1"/>
      <c r="C2157" s="1"/>
      <c r="D2157" s="1"/>
      <c r="E2157" s="1"/>
      <c r="F2157" s="1"/>
    </row>
    <row r="2158" spans="1:6" ht="12.75">
      <c r="A2158" s="1"/>
      <c r="B2158" s="1"/>
      <c r="C2158" s="1"/>
      <c r="D2158" s="1"/>
      <c r="E2158" s="1"/>
      <c r="F2158" s="1"/>
    </row>
    <row r="2159" spans="2:6" ht="12.75">
      <c r="B2159" s="1"/>
      <c r="C2159" s="1"/>
      <c r="D2159" s="1"/>
      <c r="E2159" s="1"/>
      <c r="F2159" s="1"/>
    </row>
    <row r="2160" spans="1:6" ht="12.75">
      <c r="A2160" s="1"/>
      <c r="B2160" s="1"/>
      <c r="C2160" s="1"/>
      <c r="D2160" s="1"/>
      <c r="E2160" s="1"/>
      <c r="F2160" s="1"/>
    </row>
    <row r="2161" spans="2:6" ht="12.75">
      <c r="B2161" s="1"/>
      <c r="C2161" s="1"/>
      <c r="D2161" s="1"/>
      <c r="E2161" s="1"/>
      <c r="F2161" s="1"/>
    </row>
    <row r="2162" spans="1:6" ht="12.75">
      <c r="A2162" s="1"/>
      <c r="B2162" s="1"/>
      <c r="C2162" s="1"/>
      <c r="D2162" s="1"/>
      <c r="E2162" s="1"/>
      <c r="F2162" s="1"/>
    </row>
    <row r="2163" spans="2:6" ht="12.75">
      <c r="B2163" s="1"/>
      <c r="C2163" s="1"/>
      <c r="D2163" s="1"/>
      <c r="E2163" s="1"/>
      <c r="F2163" s="1"/>
    </row>
    <row r="2164" spans="1:6" ht="12.75">
      <c r="A2164" s="1"/>
      <c r="B2164" s="1"/>
      <c r="C2164" s="1"/>
      <c r="D2164" s="1"/>
      <c r="E2164" s="1"/>
      <c r="F2164" s="1"/>
    </row>
    <row r="2165" spans="2:6" ht="12.75">
      <c r="B2165" s="1"/>
      <c r="C2165" s="1"/>
      <c r="D2165" s="1"/>
      <c r="E2165" s="1"/>
      <c r="F2165" s="1"/>
    </row>
    <row r="2166" spans="1:6" ht="12.75">
      <c r="A2166" s="1"/>
      <c r="B2166" s="1"/>
      <c r="C2166" s="1"/>
      <c r="D2166" s="1"/>
      <c r="E2166" s="1"/>
      <c r="F2166" s="1"/>
    </row>
    <row r="2167" spans="2:6" ht="12.75">
      <c r="B2167" s="1"/>
      <c r="C2167" s="1"/>
      <c r="D2167" s="1"/>
      <c r="E2167" s="1"/>
      <c r="F2167" s="1"/>
    </row>
    <row r="2168" spans="1:6" ht="12.75">
      <c r="A2168" s="1"/>
      <c r="B2168" s="1"/>
      <c r="C2168" s="1"/>
      <c r="D2168" s="1"/>
      <c r="E2168" s="1"/>
      <c r="F2168" s="1"/>
    </row>
    <row r="2169" spans="2:6" ht="12.75">
      <c r="B2169" s="1"/>
      <c r="C2169" s="1"/>
      <c r="D2169" s="1"/>
      <c r="E2169" s="1"/>
      <c r="F2169" s="1"/>
    </row>
    <row r="2170" spans="1:6" ht="12.75">
      <c r="A2170" s="1"/>
      <c r="B2170" s="1"/>
      <c r="C2170" s="1"/>
      <c r="D2170" s="1"/>
      <c r="E2170" s="1"/>
      <c r="F2170" s="1"/>
    </row>
    <row r="2171" spans="2:6" ht="12.75">
      <c r="B2171" s="1"/>
      <c r="C2171" s="1"/>
      <c r="D2171" s="1"/>
      <c r="E2171" s="1"/>
      <c r="F2171" s="1"/>
    </row>
    <row r="2172" spans="1:6" ht="12.75">
      <c r="A2172" s="1"/>
      <c r="B2172" s="1"/>
      <c r="C2172" s="1"/>
      <c r="D2172" s="1"/>
      <c r="E2172" s="1"/>
      <c r="F2172" s="1"/>
    </row>
    <row r="2173" spans="2:6" ht="12.75">
      <c r="B2173" s="1"/>
      <c r="C2173" s="1"/>
      <c r="D2173" s="1"/>
      <c r="E2173" s="1"/>
      <c r="F2173" s="1"/>
    </row>
    <row r="2174" spans="1:6" ht="12.75">
      <c r="A2174" s="1"/>
      <c r="B2174" s="1"/>
      <c r="C2174" s="1"/>
      <c r="D2174" s="1"/>
      <c r="E2174" s="1"/>
      <c r="F2174" s="1"/>
    </row>
    <row r="2175" spans="2:6" ht="12.75">
      <c r="B2175" s="1"/>
      <c r="C2175" s="1"/>
      <c r="D2175" s="1"/>
      <c r="E2175" s="1"/>
      <c r="F2175" s="1"/>
    </row>
    <row r="2176" spans="1:6" ht="12.75">
      <c r="A2176" s="1"/>
      <c r="B2176" s="1"/>
      <c r="C2176" s="1"/>
      <c r="D2176" s="1"/>
      <c r="E2176" s="1"/>
      <c r="F2176" s="1"/>
    </row>
    <row r="2177" spans="2:6" ht="12.75">
      <c r="B2177" s="1"/>
      <c r="C2177" s="1"/>
      <c r="D2177" s="1"/>
      <c r="E2177" s="1"/>
      <c r="F2177" s="1"/>
    </row>
    <row r="2178" spans="1:6" ht="12.75">
      <c r="A2178" s="1"/>
      <c r="B2178" s="1"/>
      <c r="C2178" s="1"/>
      <c r="D2178" s="1"/>
      <c r="E2178" s="1"/>
      <c r="F2178" s="1"/>
    </row>
    <row r="2179" spans="2:6" ht="12.75">
      <c r="B2179" s="1"/>
      <c r="C2179" s="1"/>
      <c r="D2179" s="1"/>
      <c r="E2179" s="1"/>
      <c r="F2179" s="1"/>
    </row>
    <row r="2180" spans="1:6" ht="12.75">
      <c r="A2180" s="1"/>
      <c r="B2180" s="1"/>
      <c r="C2180" s="1"/>
      <c r="D2180" s="1"/>
      <c r="E2180" s="1"/>
      <c r="F2180" s="1"/>
    </row>
    <row r="2181" spans="2:6" ht="12.75">
      <c r="B2181" s="1"/>
      <c r="C2181" s="1"/>
      <c r="D2181" s="1"/>
      <c r="E2181" s="1"/>
      <c r="F2181" s="1"/>
    </row>
    <row r="2182" spans="1:6" ht="12.75">
      <c r="A2182" s="1"/>
      <c r="B2182" s="1"/>
      <c r="C2182" s="1"/>
      <c r="D2182" s="1"/>
      <c r="E2182" s="1"/>
      <c r="F2182" s="1"/>
    </row>
    <row r="2183" spans="2:6" ht="12.75">
      <c r="B2183" s="1"/>
      <c r="C2183" s="1"/>
      <c r="D2183" s="1"/>
      <c r="E2183" s="1"/>
      <c r="F2183" s="1"/>
    </row>
    <row r="2184" spans="1:6" ht="12.75">
      <c r="A2184" s="1"/>
      <c r="B2184" s="1"/>
      <c r="C2184" s="1"/>
      <c r="D2184" s="1"/>
      <c r="E2184" s="1"/>
      <c r="F2184" s="1"/>
    </row>
    <row r="2185" spans="2:6" ht="12.75">
      <c r="B2185" s="1"/>
      <c r="C2185" s="1"/>
      <c r="D2185" s="1"/>
      <c r="E2185" s="1"/>
      <c r="F2185" s="1"/>
    </row>
    <row r="2186" spans="1:6" ht="12.75">
      <c r="A2186" s="1"/>
      <c r="B2186" s="1"/>
      <c r="C2186" s="1"/>
      <c r="D2186" s="1"/>
      <c r="E2186" s="1"/>
      <c r="F2186" s="1"/>
    </row>
    <row r="2187" spans="2:6" ht="12.75">
      <c r="B2187" s="1"/>
      <c r="C2187" s="1"/>
      <c r="D2187" s="1"/>
      <c r="E2187" s="1"/>
      <c r="F2187" s="1"/>
    </row>
    <row r="2188" spans="1:6" ht="12.75">
      <c r="A2188" s="1"/>
      <c r="B2188" s="1"/>
      <c r="C2188" s="1"/>
      <c r="D2188" s="1"/>
      <c r="E2188" s="1"/>
      <c r="F2188" s="1"/>
    </row>
    <row r="2189" spans="2:6" ht="12.75">
      <c r="B2189" s="1"/>
      <c r="C2189" s="1"/>
      <c r="D2189" s="1"/>
      <c r="E2189" s="1"/>
      <c r="F2189" s="1"/>
    </row>
    <row r="2190" spans="1:6" ht="12.75">
      <c r="A2190" s="1"/>
      <c r="B2190" s="1"/>
      <c r="C2190" s="1"/>
      <c r="D2190" s="1"/>
      <c r="E2190" s="1"/>
      <c r="F2190" s="1"/>
    </row>
    <row r="2191" spans="2:6" ht="12.75">
      <c r="B2191" s="1"/>
      <c r="C2191" s="1"/>
      <c r="D2191" s="1"/>
      <c r="E2191" s="1"/>
      <c r="F2191" s="1"/>
    </row>
    <row r="2192" spans="1:6" ht="12.75">
      <c r="A2192" s="1"/>
      <c r="B2192" s="1"/>
      <c r="C2192" s="1"/>
      <c r="D2192" s="1"/>
      <c r="E2192" s="1"/>
      <c r="F2192" s="1"/>
    </row>
    <row r="2193" spans="2:6" ht="12.75">
      <c r="B2193" s="1"/>
      <c r="C2193" s="1"/>
      <c r="D2193" s="1"/>
      <c r="E2193" s="1"/>
      <c r="F2193" s="1"/>
    </row>
    <row r="2194" spans="1:6" ht="12.75">
      <c r="A2194" s="1"/>
      <c r="B2194" s="1"/>
      <c r="C2194" s="1"/>
      <c r="D2194" s="1"/>
      <c r="E2194" s="1"/>
      <c r="F2194" s="1"/>
    </row>
    <row r="2195" spans="2:6" ht="12.75">
      <c r="B2195" s="1"/>
      <c r="C2195" s="1"/>
      <c r="D2195" s="1"/>
      <c r="E2195" s="1"/>
      <c r="F2195" s="1"/>
    </row>
    <row r="2196" spans="1:6" ht="12.75">
      <c r="A2196" s="1"/>
      <c r="B2196" s="1"/>
      <c r="C2196" s="1"/>
      <c r="D2196" s="1"/>
      <c r="E2196" s="1"/>
      <c r="F2196" s="1"/>
    </row>
    <row r="2197" spans="2:6" ht="12.75">
      <c r="B2197" s="1"/>
      <c r="C2197" s="1"/>
      <c r="D2197" s="1"/>
      <c r="E2197" s="1"/>
      <c r="F2197" s="1"/>
    </row>
    <row r="2198" spans="1:6" ht="12.75">
      <c r="A2198" s="1"/>
      <c r="B2198" s="1"/>
      <c r="C2198" s="1"/>
      <c r="D2198" s="1"/>
      <c r="E2198" s="1"/>
      <c r="F2198" s="1"/>
    </row>
    <row r="2199" spans="2:6" ht="12.75">
      <c r="B2199" s="1"/>
      <c r="C2199" s="1"/>
      <c r="D2199" s="1"/>
      <c r="E2199" s="1"/>
      <c r="F2199" s="1"/>
    </row>
    <row r="2200" spans="1:6" ht="12.75">
      <c r="A2200" s="1"/>
      <c r="B2200" s="1"/>
      <c r="C2200" s="1"/>
      <c r="D2200" s="1"/>
      <c r="E2200" s="1"/>
      <c r="F2200" s="1"/>
    </row>
    <row r="2201" spans="2:6" ht="12.75">
      <c r="B2201" s="1"/>
      <c r="C2201" s="1"/>
      <c r="D2201" s="1"/>
      <c r="E2201" s="1"/>
      <c r="F2201" s="1"/>
    </row>
    <row r="2202" spans="1:6" ht="12.75">
      <c r="A2202" s="1"/>
      <c r="B2202" s="1"/>
      <c r="C2202" s="1"/>
      <c r="D2202" s="1"/>
      <c r="E2202" s="1"/>
      <c r="F2202" s="1"/>
    </row>
    <row r="2203" spans="2:6" ht="12.75">
      <c r="B2203" s="1"/>
      <c r="C2203" s="1"/>
      <c r="D2203" s="1"/>
      <c r="E2203" s="1"/>
      <c r="F2203" s="1"/>
    </row>
    <row r="2204" spans="1:6" ht="12.75">
      <c r="A2204" s="1"/>
      <c r="B2204" s="1"/>
      <c r="C2204" s="1"/>
      <c r="D2204" s="1"/>
      <c r="E2204" s="1"/>
      <c r="F2204" s="1"/>
    </row>
    <row r="2205" spans="2:6" ht="12.75">
      <c r="B2205" s="1"/>
      <c r="C2205" s="1"/>
      <c r="D2205" s="1"/>
      <c r="E2205" s="1"/>
      <c r="F2205" s="1"/>
    </row>
    <row r="2206" spans="1:6" ht="12.75">
      <c r="A2206" s="1"/>
      <c r="B2206" s="1"/>
      <c r="C2206" s="1"/>
      <c r="D2206" s="1"/>
      <c r="E2206" s="1"/>
      <c r="F2206" s="1"/>
    </row>
    <row r="2207" spans="2:6" ht="12.75">
      <c r="B2207" s="1"/>
      <c r="C2207" s="1"/>
      <c r="D2207" s="1"/>
      <c r="E2207" s="1"/>
      <c r="F2207" s="1"/>
    </row>
    <row r="2208" spans="1:6" ht="12.75">
      <c r="A2208" s="1"/>
      <c r="B2208" s="1"/>
      <c r="C2208" s="1"/>
      <c r="D2208" s="1"/>
      <c r="E2208" s="1"/>
      <c r="F2208" s="1"/>
    </row>
    <row r="2209" spans="2:6" ht="12.75">
      <c r="B2209" s="1"/>
      <c r="C2209" s="1"/>
      <c r="D2209" s="1"/>
      <c r="E2209" s="1"/>
      <c r="F2209" s="1"/>
    </row>
    <row r="2210" spans="1:6" ht="12.75">
      <c r="A2210" s="1"/>
      <c r="B2210" s="1"/>
      <c r="C2210" s="1"/>
      <c r="D2210" s="1"/>
      <c r="E2210" s="1"/>
      <c r="F2210" s="1"/>
    </row>
    <row r="2211" spans="2:6" ht="12.75">
      <c r="B2211" s="1"/>
      <c r="C2211" s="1"/>
      <c r="D2211" s="1"/>
      <c r="E2211" s="1"/>
      <c r="F2211" s="1"/>
    </row>
    <row r="2212" spans="1:6" ht="12.75">
      <c r="A2212" s="1"/>
      <c r="B2212" s="1"/>
      <c r="C2212" s="1"/>
      <c r="D2212" s="1"/>
      <c r="E2212" s="1"/>
      <c r="F2212" s="1"/>
    </row>
    <row r="2213" spans="2:6" ht="12.75">
      <c r="B2213" s="1"/>
      <c r="C2213" s="1"/>
      <c r="D2213" s="1"/>
      <c r="E2213" s="1"/>
      <c r="F2213" s="1"/>
    </row>
    <row r="2214" spans="1:6" ht="12.75">
      <c r="A2214" s="1"/>
      <c r="B2214" s="1"/>
      <c r="C2214" s="1"/>
      <c r="D2214" s="1"/>
      <c r="E2214" s="1"/>
      <c r="F2214" s="1"/>
    </row>
    <row r="2215" spans="2:6" ht="12.75">
      <c r="B2215" s="1"/>
      <c r="C2215" s="1"/>
      <c r="D2215" s="1"/>
      <c r="E2215" s="1"/>
      <c r="F2215" s="1"/>
    </row>
    <row r="2216" spans="1:6" ht="12.75">
      <c r="A2216" s="1"/>
      <c r="B2216" s="1"/>
      <c r="C2216" s="1"/>
      <c r="D2216" s="1"/>
      <c r="E2216" s="1"/>
      <c r="F2216" s="1"/>
    </row>
    <row r="2217" spans="2:6" ht="12.75">
      <c r="B2217" s="1"/>
      <c r="C2217" s="1"/>
      <c r="D2217" s="1"/>
      <c r="E2217" s="1"/>
      <c r="F2217" s="1"/>
    </row>
    <row r="2218" spans="1:6" ht="12.75">
      <c r="A2218" s="1"/>
      <c r="B2218" s="1"/>
      <c r="C2218" s="1"/>
      <c r="D2218" s="1"/>
      <c r="E2218" s="1"/>
      <c r="F2218" s="1"/>
    </row>
    <row r="2219" spans="2:6" ht="12.75">
      <c r="B2219" s="1"/>
      <c r="C2219" s="1"/>
      <c r="D2219" s="1"/>
      <c r="E2219" s="1"/>
      <c r="F2219" s="1"/>
    </row>
    <row r="2220" spans="1:6" ht="12.75">
      <c r="A2220" s="1"/>
      <c r="B2220" s="1"/>
      <c r="C2220" s="1"/>
      <c r="D2220" s="1"/>
      <c r="E2220" s="1"/>
      <c r="F2220" s="1"/>
    </row>
    <row r="2221" spans="2:6" ht="12.75">
      <c r="B2221" s="1"/>
      <c r="C2221" s="1"/>
      <c r="D2221" s="1"/>
      <c r="E2221" s="1"/>
      <c r="F2221" s="1"/>
    </row>
    <row r="2222" spans="1:6" ht="12.75">
      <c r="A2222" s="1"/>
      <c r="B2222" s="1"/>
      <c r="C2222" s="1"/>
      <c r="D2222" s="1"/>
      <c r="E2222" s="1"/>
      <c r="F2222" s="1"/>
    </row>
    <row r="2223" spans="2:6" ht="12.75">
      <c r="B2223" s="1"/>
      <c r="C2223" s="1"/>
      <c r="D2223" s="1"/>
      <c r="E2223" s="1"/>
      <c r="F2223" s="1"/>
    </row>
    <row r="2224" spans="1:6" ht="12.75">
      <c r="A2224" s="1"/>
      <c r="B2224" s="1"/>
      <c r="C2224" s="1"/>
      <c r="D2224" s="1"/>
      <c r="E2224" s="1"/>
      <c r="F2224" s="1"/>
    </row>
    <row r="2225" spans="2:6" ht="12.75">
      <c r="B2225" s="1"/>
      <c r="C2225" s="1"/>
      <c r="D2225" s="1"/>
      <c r="E2225" s="1"/>
      <c r="F2225" s="1"/>
    </row>
    <row r="2226" spans="1:6" ht="12.75">
      <c r="A2226" s="1"/>
      <c r="B2226" s="1"/>
      <c r="C2226" s="1"/>
      <c r="D2226" s="1"/>
      <c r="E2226" s="1"/>
      <c r="F2226" s="1"/>
    </row>
    <row r="2227" spans="2:6" ht="12.75">
      <c r="B2227" s="1"/>
      <c r="C2227" s="1"/>
      <c r="D2227" s="1"/>
      <c r="E2227" s="1"/>
      <c r="F2227" s="1"/>
    </row>
    <row r="2228" spans="1:6" ht="12.75">
      <c r="A2228" s="1"/>
      <c r="B2228" s="1"/>
      <c r="C2228" s="1"/>
      <c r="D2228" s="1"/>
      <c r="E2228" s="1"/>
      <c r="F2228" s="1"/>
    </row>
    <row r="2229" spans="2:6" ht="12.75">
      <c r="B2229" s="1"/>
      <c r="C2229" s="1"/>
      <c r="D2229" s="1"/>
      <c r="E2229" s="1"/>
      <c r="F2229" s="1"/>
    </row>
    <row r="2230" spans="1:6" ht="12.75">
      <c r="A2230" s="1"/>
      <c r="B2230" s="1"/>
      <c r="C2230" s="1"/>
      <c r="D2230" s="1"/>
      <c r="E2230" s="1"/>
      <c r="F2230" s="1"/>
    </row>
    <row r="2231" spans="2:6" ht="12.75">
      <c r="B2231" s="1"/>
      <c r="C2231" s="1"/>
      <c r="D2231" s="1"/>
      <c r="E2231" s="1"/>
      <c r="F2231" s="1"/>
    </row>
    <row r="2232" spans="1:6" ht="12.75">
      <c r="A2232" s="1"/>
      <c r="B2232" s="1"/>
      <c r="C2232" s="1"/>
      <c r="D2232" s="1"/>
      <c r="E2232" s="1"/>
      <c r="F2232" s="1"/>
    </row>
    <row r="2233" spans="2:6" ht="12.75">
      <c r="B2233" s="1"/>
      <c r="C2233" s="1"/>
      <c r="D2233" s="1"/>
      <c r="E2233" s="1"/>
      <c r="F2233" s="1"/>
    </row>
    <row r="2234" spans="1:6" ht="12.75">
      <c r="A2234" s="1"/>
      <c r="B2234" s="1"/>
      <c r="C2234" s="1"/>
      <c r="D2234" s="1"/>
      <c r="E2234" s="1"/>
      <c r="F2234" s="1"/>
    </row>
    <row r="2235" spans="2:6" ht="12.75">
      <c r="B2235" s="1"/>
      <c r="C2235" s="1"/>
      <c r="D2235" s="1"/>
      <c r="E2235" s="1"/>
      <c r="F2235" s="1"/>
    </row>
    <row r="2236" spans="1:6" ht="12.75">
      <c r="A2236" s="1"/>
      <c r="B2236" s="1"/>
      <c r="C2236" s="1"/>
      <c r="D2236" s="1"/>
      <c r="E2236" s="1"/>
      <c r="F2236" s="1"/>
    </row>
    <row r="2237" spans="2:6" ht="12.75">
      <c r="B2237" s="1"/>
      <c r="C2237" s="1"/>
      <c r="D2237" s="1"/>
      <c r="E2237" s="1"/>
      <c r="F2237" s="1"/>
    </row>
    <row r="2238" spans="1:6" ht="12.75">
      <c r="A2238" s="1"/>
      <c r="B2238" s="1"/>
      <c r="C2238" s="1"/>
      <c r="D2238" s="1"/>
      <c r="E2238" s="1"/>
      <c r="F2238" s="1"/>
    </row>
    <row r="2239" spans="2:6" ht="12.75">
      <c r="B2239" s="1"/>
      <c r="C2239" s="1"/>
      <c r="D2239" s="1"/>
      <c r="E2239" s="1"/>
      <c r="F2239" s="1"/>
    </row>
    <row r="2240" spans="1:6" ht="12.75">
      <c r="A2240" s="1"/>
      <c r="B2240" s="1"/>
      <c r="C2240" s="1"/>
      <c r="D2240" s="1"/>
      <c r="E2240" s="1"/>
      <c r="F2240" s="1"/>
    </row>
    <row r="2241" spans="2:6" ht="12.75">
      <c r="B2241" s="1"/>
      <c r="C2241" s="1"/>
      <c r="D2241" s="1"/>
      <c r="E2241" s="1"/>
      <c r="F2241" s="1"/>
    </row>
    <row r="2242" spans="1:6" ht="12.75">
      <c r="A2242" s="1"/>
      <c r="B2242" s="1"/>
      <c r="C2242" s="1"/>
      <c r="D2242" s="1"/>
      <c r="E2242" s="1"/>
      <c r="F2242" s="1"/>
    </row>
    <row r="2243" spans="2:6" ht="12.75">
      <c r="B2243" s="1"/>
      <c r="C2243" s="1"/>
      <c r="D2243" s="1"/>
      <c r="E2243" s="1"/>
      <c r="F2243" s="1"/>
    </row>
    <row r="2244" spans="1:6" ht="12.75">
      <c r="A2244" s="1"/>
      <c r="B2244" s="1"/>
      <c r="C2244" s="1"/>
      <c r="D2244" s="1"/>
      <c r="E2244" s="1"/>
      <c r="F2244" s="1"/>
    </row>
    <row r="2245" spans="2:6" ht="12.75">
      <c r="B2245" s="1"/>
      <c r="C2245" s="1"/>
      <c r="D2245" s="1"/>
      <c r="E2245" s="1"/>
      <c r="F2245" s="1"/>
    </row>
    <row r="2246" spans="1:6" ht="12.75">
      <c r="A2246" s="1"/>
      <c r="B2246" s="1"/>
      <c r="C2246" s="1"/>
      <c r="D2246" s="1"/>
      <c r="E2246" s="1"/>
      <c r="F2246" s="1"/>
    </row>
    <row r="2247" spans="2:6" ht="12.75">
      <c r="B2247" s="1"/>
      <c r="C2247" s="1"/>
      <c r="D2247" s="1"/>
      <c r="E2247" s="1"/>
      <c r="F2247" s="1"/>
    </row>
    <row r="2248" spans="1:6" ht="12.75">
      <c r="A2248" s="1"/>
      <c r="B2248" s="1"/>
      <c r="C2248" s="1"/>
      <c r="D2248" s="1"/>
      <c r="E2248" s="1"/>
      <c r="F2248" s="1"/>
    </row>
    <row r="2249" spans="2:6" ht="12.75">
      <c r="B2249" s="1"/>
      <c r="C2249" s="1"/>
      <c r="D2249" s="1"/>
      <c r="E2249" s="1"/>
      <c r="F2249" s="1"/>
    </row>
    <row r="2250" spans="1:6" ht="12.75">
      <c r="A2250" s="1"/>
      <c r="B2250" s="1"/>
      <c r="C2250" s="1"/>
      <c r="D2250" s="1"/>
      <c r="E2250" s="1"/>
      <c r="F2250" s="1"/>
    </row>
    <row r="2251" spans="2:6" ht="12.75">
      <c r="B2251" s="1"/>
      <c r="C2251" s="1"/>
      <c r="D2251" s="1"/>
      <c r="E2251" s="1"/>
      <c r="F2251" s="1"/>
    </row>
    <row r="2252" spans="1:6" ht="12.75">
      <c r="A2252" s="1"/>
      <c r="B2252" s="1"/>
      <c r="C2252" s="1"/>
      <c r="D2252" s="1"/>
      <c r="E2252" s="1"/>
      <c r="F2252" s="1"/>
    </row>
    <row r="2253" spans="2:6" ht="12.75">
      <c r="B2253" s="1"/>
      <c r="C2253" s="1"/>
      <c r="D2253" s="1"/>
      <c r="E2253" s="1"/>
      <c r="F2253" s="1"/>
    </row>
    <row r="2254" spans="1:6" ht="12.75">
      <c r="A2254" s="1"/>
      <c r="B2254" s="1"/>
      <c r="C2254" s="1"/>
      <c r="D2254" s="1"/>
      <c r="E2254" s="1"/>
      <c r="F2254" s="1"/>
    </row>
    <row r="2255" spans="2:6" ht="12.75">
      <c r="B2255" s="1"/>
      <c r="C2255" s="1"/>
      <c r="D2255" s="1"/>
      <c r="E2255" s="1"/>
      <c r="F2255" s="1"/>
    </row>
    <row r="2256" spans="1:6" ht="12.75">
      <c r="A2256" s="1"/>
      <c r="B2256" s="1"/>
      <c r="C2256" s="1"/>
      <c r="D2256" s="1"/>
      <c r="E2256" s="1"/>
      <c r="F2256" s="1"/>
    </row>
    <row r="2257" spans="2:6" ht="12.75">
      <c r="B2257" s="1"/>
      <c r="C2257" s="1"/>
      <c r="D2257" s="1"/>
      <c r="E2257" s="1"/>
      <c r="F2257" s="1"/>
    </row>
    <row r="2258" spans="1:6" ht="12.75">
      <c r="A2258" s="1"/>
      <c r="B2258" s="1"/>
      <c r="C2258" s="1"/>
      <c r="D2258" s="1"/>
      <c r="E2258" s="1"/>
      <c r="F2258" s="1"/>
    </row>
    <row r="2259" spans="2:6" ht="12.75">
      <c r="B2259" s="1"/>
      <c r="C2259" s="1"/>
      <c r="D2259" s="1"/>
      <c r="E2259" s="1"/>
      <c r="F2259" s="1"/>
    </row>
    <row r="2260" spans="1:6" ht="12.75">
      <c r="A2260" s="1"/>
      <c r="B2260" s="1"/>
      <c r="C2260" s="1"/>
      <c r="D2260" s="1"/>
      <c r="E2260" s="1"/>
      <c r="F2260" s="1"/>
    </row>
    <row r="2261" spans="2:6" ht="12.75">
      <c r="B2261" s="1"/>
      <c r="C2261" s="1"/>
      <c r="D2261" s="1"/>
      <c r="E2261" s="1"/>
      <c r="F2261" s="1"/>
    </row>
    <row r="2262" spans="1:6" ht="12.75">
      <c r="A2262" s="1"/>
      <c r="B2262" s="1"/>
      <c r="C2262" s="1"/>
      <c r="D2262" s="1"/>
      <c r="E2262" s="1"/>
      <c r="F2262" s="1"/>
    </row>
    <row r="2263" spans="2:6" ht="12.75">
      <c r="B2263" s="1"/>
      <c r="C2263" s="1"/>
      <c r="D2263" s="1"/>
      <c r="E2263" s="1"/>
      <c r="F2263" s="1"/>
    </row>
    <row r="2264" spans="1:6" ht="12.75">
      <c r="A2264" s="1"/>
      <c r="B2264" s="1"/>
      <c r="C2264" s="1"/>
      <c r="D2264" s="1"/>
      <c r="E2264" s="1"/>
      <c r="F2264" s="1"/>
    </row>
    <row r="2265" spans="2:6" ht="12.75">
      <c r="B2265" s="1"/>
      <c r="C2265" s="1"/>
      <c r="D2265" s="1"/>
      <c r="E2265" s="1"/>
      <c r="F2265" s="1"/>
    </row>
    <row r="2266" spans="1:6" ht="12.75">
      <c r="A2266" s="1"/>
      <c r="B2266" s="1"/>
      <c r="C2266" s="1"/>
      <c r="D2266" s="1"/>
      <c r="E2266" s="1"/>
      <c r="F2266" s="1"/>
    </row>
    <row r="2267" spans="2:6" ht="12.75">
      <c r="B2267" s="1"/>
      <c r="C2267" s="1"/>
      <c r="D2267" s="1"/>
      <c r="E2267" s="1"/>
      <c r="F2267" s="1"/>
    </row>
    <row r="2268" spans="1:6" ht="12.75">
      <c r="A2268" s="1"/>
      <c r="B2268" s="1"/>
      <c r="C2268" s="1"/>
      <c r="D2268" s="1"/>
      <c r="E2268" s="1"/>
      <c r="F2268" s="1"/>
    </row>
    <row r="2269" spans="2:6" ht="12.75">
      <c r="B2269" s="1"/>
      <c r="C2269" s="1"/>
      <c r="D2269" s="1"/>
      <c r="E2269" s="1"/>
      <c r="F2269" s="1"/>
    </row>
    <row r="2270" spans="1:6" ht="12.75">
      <c r="A2270" s="1"/>
      <c r="B2270" s="1"/>
      <c r="C2270" s="1"/>
      <c r="D2270" s="1"/>
      <c r="E2270" s="1"/>
      <c r="F2270" s="1"/>
    </row>
    <row r="2271" spans="2:6" ht="12.75">
      <c r="B2271" s="1"/>
      <c r="C2271" s="1"/>
      <c r="D2271" s="1"/>
      <c r="E2271" s="1"/>
      <c r="F2271" s="1"/>
    </row>
    <row r="2272" spans="1:6" ht="12.75">
      <c r="A2272" s="1"/>
      <c r="B2272" s="1"/>
      <c r="C2272" s="1"/>
      <c r="D2272" s="1"/>
      <c r="E2272" s="1"/>
      <c r="F2272" s="1"/>
    </row>
    <row r="2273" spans="2:6" ht="12.75">
      <c r="B2273" s="1"/>
      <c r="C2273" s="1"/>
      <c r="D2273" s="1"/>
      <c r="E2273" s="1"/>
      <c r="F2273" s="1"/>
    </row>
    <row r="2274" spans="1:6" ht="12.75">
      <c r="A2274" s="1"/>
      <c r="B2274" s="1"/>
      <c r="C2274" s="1"/>
      <c r="D2274" s="1"/>
      <c r="E2274" s="1"/>
      <c r="F2274" s="1"/>
    </row>
    <row r="2275" spans="2:6" ht="12.75">
      <c r="B2275" s="1"/>
      <c r="C2275" s="1"/>
      <c r="D2275" s="1"/>
      <c r="E2275" s="1"/>
      <c r="F2275" s="1"/>
    </row>
    <row r="2276" spans="1:6" ht="12.75">
      <c r="A2276" s="1"/>
      <c r="B2276" s="1"/>
      <c r="C2276" s="1"/>
      <c r="D2276" s="1"/>
      <c r="E2276" s="1"/>
      <c r="F2276" s="1"/>
    </row>
    <row r="2277" spans="2:6" ht="12.75">
      <c r="B2277" s="1"/>
      <c r="C2277" s="1"/>
      <c r="D2277" s="1"/>
      <c r="E2277" s="1"/>
      <c r="F2277" s="1"/>
    </row>
    <row r="2278" spans="1:6" ht="12.75">
      <c r="A2278" s="1"/>
      <c r="B2278" s="1"/>
      <c r="C2278" s="1"/>
      <c r="D2278" s="1"/>
      <c r="E2278" s="1"/>
      <c r="F2278" s="1"/>
    </row>
    <row r="2279" spans="2:6" ht="12.75">
      <c r="B2279" s="1"/>
      <c r="C2279" s="1"/>
      <c r="D2279" s="1"/>
      <c r="E2279" s="1"/>
      <c r="F2279" s="1"/>
    </row>
    <row r="2280" spans="1:6" ht="12.75">
      <c r="A2280" s="1"/>
      <c r="B2280" s="1"/>
      <c r="C2280" s="1"/>
      <c r="D2280" s="1"/>
      <c r="E2280" s="1"/>
      <c r="F2280" s="1"/>
    </row>
    <row r="2281" spans="2:6" ht="12.75">
      <c r="B2281" s="1"/>
      <c r="C2281" s="1"/>
      <c r="D2281" s="1"/>
      <c r="E2281" s="1"/>
      <c r="F2281" s="1"/>
    </row>
    <row r="2282" spans="1:6" ht="12.75">
      <c r="A2282" s="1"/>
      <c r="B2282" s="1"/>
      <c r="C2282" s="1"/>
      <c r="D2282" s="1"/>
      <c r="E2282" s="1"/>
      <c r="F2282" s="1"/>
    </row>
    <row r="2283" spans="2:6" ht="12.75">
      <c r="B2283" s="1"/>
      <c r="C2283" s="1"/>
      <c r="D2283" s="1"/>
      <c r="E2283" s="1"/>
      <c r="F2283" s="1"/>
    </row>
    <row r="2284" spans="1:6" ht="12.75">
      <c r="A2284" s="1"/>
      <c r="B2284" s="1"/>
      <c r="C2284" s="1"/>
      <c r="D2284" s="1"/>
      <c r="E2284" s="1"/>
      <c r="F2284" s="1"/>
    </row>
    <row r="2285" spans="2:6" ht="12.75">
      <c r="B2285" s="1"/>
      <c r="C2285" s="1"/>
      <c r="D2285" s="1"/>
      <c r="E2285" s="1"/>
      <c r="F2285" s="1"/>
    </row>
    <row r="2286" spans="1:6" ht="12.75">
      <c r="A2286" s="1"/>
      <c r="B2286" s="1"/>
      <c r="C2286" s="1"/>
      <c r="D2286" s="1"/>
      <c r="E2286" s="1"/>
      <c r="F2286" s="1"/>
    </row>
    <row r="2287" spans="2:6" ht="12.75">
      <c r="B2287" s="1"/>
      <c r="C2287" s="1"/>
      <c r="D2287" s="1"/>
      <c r="E2287" s="1"/>
      <c r="F2287" s="1"/>
    </row>
    <row r="2288" spans="1:6" ht="12.75">
      <c r="A2288" s="1"/>
      <c r="B2288" s="1"/>
      <c r="C2288" s="1"/>
      <c r="D2288" s="1"/>
      <c r="E2288" s="1"/>
      <c r="F2288" s="1"/>
    </row>
    <row r="2289" spans="2:6" ht="12.75">
      <c r="B2289" s="1"/>
      <c r="C2289" s="1"/>
      <c r="D2289" s="1"/>
      <c r="E2289" s="1"/>
      <c r="F2289" s="1"/>
    </row>
    <row r="2290" spans="1:6" ht="12.75">
      <c r="A2290" s="1"/>
      <c r="B2290" s="1"/>
      <c r="C2290" s="1"/>
      <c r="D2290" s="1"/>
      <c r="E2290" s="1"/>
      <c r="F2290" s="1"/>
    </row>
    <row r="2291" spans="2:6" ht="12.75">
      <c r="B2291" s="1"/>
      <c r="C2291" s="1"/>
      <c r="D2291" s="1"/>
      <c r="E2291" s="1"/>
      <c r="F2291" s="1"/>
    </row>
    <row r="2292" spans="1:6" ht="12.75">
      <c r="A2292" s="1"/>
      <c r="B2292" s="1"/>
      <c r="C2292" s="1"/>
      <c r="D2292" s="1"/>
      <c r="E2292" s="1"/>
      <c r="F2292" s="1"/>
    </row>
    <row r="2293" spans="2:6" ht="12.75">
      <c r="B2293" s="1"/>
      <c r="C2293" s="1"/>
      <c r="D2293" s="1"/>
      <c r="E2293" s="1"/>
      <c r="F2293" s="1"/>
    </row>
    <row r="2294" spans="1:6" ht="12.75">
      <c r="A2294" s="1"/>
      <c r="B2294" s="1"/>
      <c r="C2294" s="1"/>
      <c r="D2294" s="1"/>
      <c r="E2294" s="1"/>
      <c r="F2294" s="1"/>
    </row>
    <row r="2295" spans="2:6" ht="12.75">
      <c r="B2295" s="1"/>
      <c r="C2295" s="1"/>
      <c r="D2295" s="1"/>
      <c r="E2295" s="1"/>
      <c r="F2295" s="1"/>
    </row>
    <row r="2296" spans="1:6" ht="12.75">
      <c r="A2296" s="1"/>
      <c r="B2296" s="1"/>
      <c r="C2296" s="1"/>
      <c r="D2296" s="1"/>
      <c r="E2296" s="1"/>
      <c r="F2296" s="1"/>
    </row>
    <row r="2297" spans="2:6" ht="12.75">
      <c r="B2297" s="1"/>
      <c r="C2297" s="1"/>
      <c r="D2297" s="1"/>
      <c r="E2297" s="1"/>
      <c r="F2297" s="1"/>
    </row>
    <row r="2298" spans="1:6" ht="12.75">
      <c r="A2298" s="1"/>
      <c r="B2298" s="1"/>
      <c r="C2298" s="1"/>
      <c r="D2298" s="1"/>
      <c r="E2298" s="1"/>
      <c r="F2298" s="1"/>
    </row>
    <row r="2299" spans="2:6" ht="12.75">
      <c r="B2299" s="1"/>
      <c r="C2299" s="1"/>
      <c r="D2299" s="1"/>
      <c r="E2299" s="1"/>
      <c r="F2299" s="1"/>
    </row>
    <row r="2300" spans="1:6" ht="12.75">
      <c r="A2300" s="1"/>
      <c r="B2300" s="1"/>
      <c r="C2300" s="1"/>
      <c r="D2300" s="1"/>
      <c r="E2300" s="1"/>
      <c r="F2300" s="1"/>
    </row>
    <row r="2301" spans="2:6" ht="12.75">
      <c r="B2301" s="1"/>
      <c r="C2301" s="1"/>
      <c r="D2301" s="1"/>
      <c r="E2301" s="1"/>
      <c r="F2301" s="1"/>
    </row>
    <row r="2302" spans="1:6" ht="12.75">
      <c r="A2302" s="1"/>
      <c r="B2302" s="1"/>
      <c r="C2302" s="1"/>
      <c r="D2302" s="1"/>
      <c r="E2302" s="1"/>
      <c r="F2302" s="1"/>
    </row>
    <row r="2303" spans="2:6" ht="12.75">
      <c r="B2303" s="1"/>
      <c r="C2303" s="1"/>
      <c r="D2303" s="1"/>
      <c r="E2303" s="1"/>
      <c r="F2303" s="1"/>
    </row>
    <row r="2304" spans="1:6" ht="12.75">
      <c r="A2304" s="1"/>
      <c r="B2304" s="1"/>
      <c r="C2304" s="1"/>
      <c r="D2304" s="1"/>
      <c r="E2304" s="1"/>
      <c r="F2304" s="1"/>
    </row>
    <row r="2305" spans="2:6" ht="12.75">
      <c r="B2305" s="1"/>
      <c r="C2305" s="1"/>
      <c r="D2305" s="1"/>
      <c r="E2305" s="1"/>
      <c r="F2305" s="1"/>
    </row>
    <row r="2306" spans="1:6" ht="12.75">
      <c r="A2306" s="1"/>
      <c r="B2306" s="1"/>
      <c r="C2306" s="1"/>
      <c r="D2306" s="1"/>
      <c r="E2306" s="1"/>
      <c r="F2306" s="1"/>
    </row>
    <row r="2307" spans="2:6" ht="12.75">
      <c r="B2307" s="1"/>
      <c r="C2307" s="1"/>
      <c r="D2307" s="1"/>
      <c r="E2307" s="1"/>
      <c r="F2307" s="1"/>
    </row>
    <row r="2308" spans="1:6" ht="12.75">
      <c r="A2308" s="1"/>
      <c r="B2308" s="1"/>
      <c r="C2308" s="1"/>
      <c r="D2308" s="1"/>
      <c r="E2308" s="1"/>
      <c r="F2308" s="1"/>
    </row>
    <row r="2309" spans="2:6" ht="12.75">
      <c r="B2309" s="1"/>
      <c r="C2309" s="1"/>
      <c r="D2309" s="1"/>
      <c r="E2309" s="1"/>
      <c r="F2309" s="1"/>
    </row>
    <row r="2310" spans="1:6" ht="12.75">
      <c r="A2310" s="1"/>
      <c r="B2310" s="1"/>
      <c r="C2310" s="1"/>
      <c r="D2310" s="1"/>
      <c r="E2310" s="1"/>
      <c r="F2310" s="1"/>
    </row>
    <row r="2311" spans="2:6" ht="12.75">
      <c r="B2311" s="1"/>
      <c r="C2311" s="1"/>
      <c r="D2311" s="1"/>
      <c r="E2311" s="1"/>
      <c r="F2311" s="1"/>
    </row>
    <row r="2312" spans="1:6" ht="12.75">
      <c r="A2312" s="1"/>
      <c r="B2312" s="1"/>
      <c r="C2312" s="1"/>
      <c r="D2312" s="1"/>
      <c r="E2312" s="1"/>
      <c r="F2312" s="1"/>
    </row>
    <row r="2313" spans="2:6" ht="12.75">
      <c r="B2313" s="1"/>
      <c r="C2313" s="1"/>
      <c r="D2313" s="1"/>
      <c r="E2313" s="1"/>
      <c r="F2313" s="1"/>
    </row>
    <row r="2314" spans="1:6" ht="12.75">
      <c r="A2314" s="1"/>
      <c r="B2314" s="1"/>
      <c r="C2314" s="1"/>
      <c r="D2314" s="1"/>
      <c r="E2314" s="1"/>
      <c r="F2314" s="1"/>
    </row>
    <row r="2315" spans="2:6" ht="12.75">
      <c r="B2315" s="1"/>
      <c r="C2315" s="1"/>
      <c r="D2315" s="1"/>
      <c r="E2315" s="1"/>
      <c r="F2315" s="1"/>
    </row>
    <row r="2316" spans="1:6" ht="12.75">
      <c r="A2316" s="1"/>
      <c r="B2316" s="1"/>
      <c r="C2316" s="1"/>
      <c r="D2316" s="1"/>
      <c r="E2316" s="1"/>
      <c r="F2316" s="1"/>
    </row>
    <row r="2317" spans="2:6" ht="12.75">
      <c r="B2317" s="1"/>
      <c r="C2317" s="1"/>
      <c r="D2317" s="1"/>
      <c r="E2317" s="1"/>
      <c r="F2317" s="1"/>
    </row>
    <row r="2318" spans="1:6" ht="12.75">
      <c r="A2318" s="1"/>
      <c r="B2318" s="1"/>
      <c r="C2318" s="1"/>
      <c r="D2318" s="1"/>
      <c r="E2318" s="1"/>
      <c r="F2318" s="1"/>
    </row>
    <row r="2319" spans="2:6" ht="12.75">
      <c r="B2319" s="1"/>
      <c r="C2319" s="1"/>
      <c r="D2319" s="1"/>
      <c r="E2319" s="1"/>
      <c r="F2319" s="1"/>
    </row>
    <row r="2320" spans="1:6" ht="12.75">
      <c r="A2320" s="1"/>
      <c r="B2320" s="1"/>
      <c r="C2320" s="1"/>
      <c r="D2320" s="1"/>
      <c r="E2320" s="1"/>
      <c r="F2320" s="1"/>
    </row>
    <row r="2321" spans="2:6" ht="12.75">
      <c r="B2321" s="1"/>
      <c r="C2321" s="1"/>
      <c r="D2321" s="1"/>
      <c r="E2321" s="1"/>
      <c r="F2321" s="1"/>
    </row>
    <row r="2322" spans="1:6" ht="12.75">
      <c r="A2322" s="1"/>
      <c r="B2322" s="1"/>
      <c r="C2322" s="1"/>
      <c r="D2322" s="1"/>
      <c r="E2322" s="1"/>
      <c r="F2322" s="1"/>
    </row>
    <row r="2323" spans="2:6" ht="12.75">
      <c r="B2323" s="1"/>
      <c r="C2323" s="1"/>
      <c r="D2323" s="1"/>
      <c r="E2323" s="1"/>
      <c r="F2323" s="1"/>
    </row>
    <row r="2324" spans="1:6" ht="12.75">
      <c r="A2324" s="1"/>
      <c r="B2324" s="1"/>
      <c r="C2324" s="1"/>
      <c r="D2324" s="1"/>
      <c r="E2324" s="1"/>
      <c r="F2324" s="1"/>
    </row>
    <row r="2325" spans="2:6" ht="12.75">
      <c r="B2325" s="1"/>
      <c r="C2325" s="1"/>
      <c r="D2325" s="1"/>
      <c r="E2325" s="1"/>
      <c r="F2325" s="1"/>
    </row>
    <row r="2326" spans="1:6" ht="12.75">
      <c r="A2326" s="1"/>
      <c r="B2326" s="1"/>
      <c r="C2326" s="1"/>
      <c r="D2326" s="1"/>
      <c r="E2326" s="1"/>
      <c r="F2326" s="1"/>
    </row>
    <row r="2327" spans="2:6" ht="12.75">
      <c r="B2327" s="1"/>
      <c r="C2327" s="1"/>
      <c r="D2327" s="1"/>
      <c r="E2327" s="1"/>
      <c r="F2327" s="1"/>
    </row>
    <row r="2328" spans="1:6" ht="12.75">
      <c r="A2328" s="1"/>
      <c r="B2328" s="1"/>
      <c r="C2328" s="1"/>
      <c r="D2328" s="1"/>
      <c r="E2328" s="1"/>
      <c r="F2328" s="1"/>
    </row>
    <row r="2329" spans="2:6" ht="12.75">
      <c r="B2329" s="1"/>
      <c r="C2329" s="1"/>
      <c r="D2329" s="1"/>
      <c r="E2329" s="1"/>
      <c r="F2329" s="1"/>
    </row>
    <row r="2330" spans="1:6" ht="12.75">
      <c r="A2330" s="1"/>
      <c r="B2330" s="1"/>
      <c r="C2330" s="1"/>
      <c r="D2330" s="1"/>
      <c r="E2330" s="1"/>
      <c r="F2330" s="1"/>
    </row>
    <row r="2331" spans="2:6" ht="12.75">
      <c r="B2331" s="1"/>
      <c r="C2331" s="1"/>
      <c r="D2331" s="1"/>
      <c r="E2331" s="1"/>
      <c r="F2331" s="1"/>
    </row>
    <row r="2332" spans="1:6" ht="12.75">
      <c r="A2332" s="1"/>
      <c r="B2332" s="1"/>
      <c r="C2332" s="1"/>
      <c r="D2332" s="1"/>
      <c r="E2332" s="1"/>
      <c r="F2332" s="1"/>
    </row>
    <row r="2333" spans="2:6" ht="12.75">
      <c r="B2333" s="1"/>
      <c r="C2333" s="1"/>
      <c r="D2333" s="1"/>
      <c r="E2333" s="1"/>
      <c r="F2333" s="1"/>
    </row>
    <row r="2334" spans="1:6" ht="12.75">
      <c r="A2334" s="1"/>
      <c r="B2334" s="1"/>
      <c r="C2334" s="1"/>
      <c r="D2334" s="1"/>
      <c r="E2334" s="1"/>
      <c r="F2334" s="1"/>
    </row>
    <row r="2335" spans="2:6" ht="12.75">
      <c r="B2335" s="1"/>
      <c r="C2335" s="1"/>
      <c r="D2335" s="1"/>
      <c r="E2335" s="1"/>
      <c r="F2335" s="1"/>
    </row>
    <row r="2336" spans="1:6" ht="12.75">
      <c r="A2336" s="1"/>
      <c r="B2336" s="1"/>
      <c r="C2336" s="1"/>
      <c r="D2336" s="1"/>
      <c r="E2336" s="1"/>
      <c r="F2336" s="1"/>
    </row>
    <row r="2337" spans="2:6" ht="12.75">
      <c r="B2337" s="1"/>
      <c r="C2337" s="1"/>
      <c r="D2337" s="1"/>
      <c r="E2337" s="1"/>
      <c r="F2337" s="1"/>
    </row>
    <row r="2338" spans="1:6" ht="12.75">
      <c r="A2338" s="1"/>
      <c r="B2338" s="1"/>
      <c r="C2338" s="1"/>
      <c r="D2338" s="1"/>
      <c r="E2338" s="1"/>
      <c r="F2338" s="1"/>
    </row>
    <row r="2339" spans="2:6" ht="12.75">
      <c r="B2339" s="1"/>
      <c r="C2339" s="1"/>
      <c r="D2339" s="1"/>
      <c r="E2339" s="1"/>
      <c r="F2339" s="1"/>
    </row>
    <row r="2340" spans="1:6" ht="12.75">
      <c r="A2340" s="1"/>
      <c r="B2340" s="1"/>
      <c r="C2340" s="1"/>
      <c r="D2340" s="1"/>
      <c r="E2340" s="1"/>
      <c r="F2340" s="1"/>
    </row>
    <row r="2341" spans="2:6" ht="12.75">
      <c r="B2341" s="1"/>
      <c r="C2341" s="1"/>
      <c r="D2341" s="1"/>
      <c r="E2341" s="1"/>
      <c r="F2341" s="1"/>
    </row>
    <row r="2342" spans="1:6" ht="12.75">
      <c r="A2342" s="1"/>
      <c r="B2342" s="1"/>
      <c r="C2342" s="1"/>
      <c r="D2342" s="1"/>
      <c r="E2342" s="1"/>
      <c r="F2342" s="1"/>
    </row>
    <row r="2343" spans="2:6" ht="12.75">
      <c r="B2343" s="1"/>
      <c r="C2343" s="1"/>
      <c r="D2343" s="1"/>
      <c r="E2343" s="1"/>
      <c r="F2343" s="1"/>
    </row>
    <row r="2344" spans="1:6" ht="12.75">
      <c r="A2344" s="1"/>
      <c r="B2344" s="1"/>
      <c r="C2344" s="1"/>
      <c r="D2344" s="1"/>
      <c r="E2344" s="1"/>
      <c r="F2344" s="1"/>
    </row>
    <row r="2345" spans="2:6" ht="12.75">
      <c r="B2345" s="1"/>
      <c r="C2345" s="1"/>
      <c r="D2345" s="1"/>
      <c r="E2345" s="1"/>
      <c r="F2345" s="1"/>
    </row>
    <row r="2346" spans="1:6" ht="12.75">
      <c r="A2346" s="1"/>
      <c r="B2346" s="1"/>
      <c r="C2346" s="1"/>
      <c r="D2346" s="1"/>
      <c r="E2346" s="1"/>
      <c r="F2346" s="1"/>
    </row>
    <row r="2347" spans="2:6" ht="12.75">
      <c r="B2347" s="1"/>
      <c r="C2347" s="1"/>
      <c r="D2347" s="1"/>
      <c r="E2347" s="1"/>
      <c r="F2347" s="1"/>
    </row>
    <row r="2348" spans="1:6" ht="12.75">
      <c r="A2348" s="1"/>
      <c r="B2348" s="1"/>
      <c r="C2348" s="1"/>
      <c r="D2348" s="1"/>
      <c r="E2348" s="1"/>
      <c r="F2348" s="1"/>
    </row>
    <row r="2349" spans="2:6" ht="12.75">
      <c r="B2349" s="1"/>
      <c r="C2349" s="1"/>
      <c r="D2349" s="1"/>
      <c r="E2349" s="1"/>
      <c r="F2349" s="1"/>
    </row>
    <row r="2350" spans="1:6" ht="12.75">
      <c r="A2350" s="1"/>
      <c r="B2350" s="1"/>
      <c r="C2350" s="1"/>
      <c r="D2350" s="1"/>
      <c r="E2350" s="1"/>
      <c r="F2350" s="1"/>
    </row>
    <row r="2351" spans="2:6" ht="12.75">
      <c r="B2351" s="1"/>
      <c r="C2351" s="1"/>
      <c r="D2351" s="1"/>
      <c r="E2351" s="1"/>
      <c r="F2351" s="1"/>
    </row>
    <row r="2352" spans="1:6" ht="12.75">
      <c r="A2352" s="1"/>
      <c r="B2352" s="1"/>
      <c r="C2352" s="1"/>
      <c r="D2352" s="1"/>
      <c r="E2352" s="1"/>
      <c r="F2352" s="1"/>
    </row>
    <row r="2353" spans="2:6" ht="12.75">
      <c r="B2353" s="1"/>
      <c r="C2353" s="1"/>
      <c r="D2353" s="1"/>
      <c r="E2353" s="1"/>
      <c r="F2353" s="1"/>
    </row>
    <row r="2354" spans="1:6" ht="12.75">
      <c r="A2354" s="1"/>
      <c r="B2354" s="1"/>
      <c r="C2354" s="1"/>
      <c r="D2354" s="1"/>
      <c r="E2354" s="1"/>
      <c r="F2354" s="1"/>
    </row>
    <row r="2355" spans="2:6" ht="12.75">
      <c r="B2355" s="1"/>
      <c r="C2355" s="1"/>
      <c r="D2355" s="1"/>
      <c r="E2355" s="1"/>
      <c r="F2355" s="1"/>
    </row>
    <row r="2356" spans="1:6" ht="12.75">
      <c r="A2356" s="1"/>
      <c r="B2356" s="1"/>
      <c r="C2356" s="1"/>
      <c r="D2356" s="1"/>
      <c r="E2356" s="1"/>
      <c r="F2356" s="1"/>
    </row>
    <row r="2357" spans="2:6" ht="12.75">
      <c r="B2357" s="1"/>
      <c r="C2357" s="1"/>
      <c r="D2357" s="1"/>
      <c r="E2357" s="1"/>
      <c r="F2357" s="1"/>
    </row>
    <row r="2358" spans="1:6" ht="12.75">
      <c r="A2358" s="1"/>
      <c r="B2358" s="1"/>
      <c r="C2358" s="1"/>
      <c r="D2358" s="1"/>
      <c r="E2358" s="1"/>
      <c r="F2358" s="1"/>
    </row>
    <row r="2359" spans="2:6" ht="12.75">
      <c r="B2359" s="1"/>
      <c r="C2359" s="1"/>
      <c r="D2359" s="1"/>
      <c r="E2359" s="1"/>
      <c r="F2359" s="1"/>
    </row>
    <row r="2360" spans="1:6" ht="12.75">
      <c r="A2360" s="1"/>
      <c r="B2360" s="1"/>
      <c r="C2360" s="1"/>
      <c r="D2360" s="1"/>
      <c r="E2360" s="1"/>
      <c r="F2360" s="1"/>
    </row>
    <row r="2361" spans="2:6" ht="12.75">
      <c r="B2361" s="1"/>
      <c r="C2361" s="1"/>
      <c r="D2361" s="1"/>
      <c r="E2361" s="1"/>
      <c r="F2361" s="1"/>
    </row>
    <row r="2362" spans="1:6" ht="12.75">
      <c r="A2362" s="1"/>
      <c r="B2362" s="1"/>
      <c r="C2362" s="1"/>
      <c r="D2362" s="1"/>
      <c r="E2362" s="1"/>
      <c r="F2362" s="1"/>
    </row>
    <row r="2363" spans="2:6" ht="12.75">
      <c r="B2363" s="1"/>
      <c r="C2363" s="1"/>
      <c r="D2363" s="1"/>
      <c r="E2363" s="1"/>
      <c r="F2363" s="1"/>
    </row>
    <row r="2364" spans="1:6" ht="12.75">
      <c r="A2364" s="1"/>
      <c r="B2364" s="1"/>
      <c r="C2364" s="1"/>
      <c r="D2364" s="1"/>
      <c r="E2364" s="1"/>
      <c r="F2364" s="1"/>
    </row>
    <row r="2365" spans="2:6" ht="12.75">
      <c r="B2365" s="1"/>
      <c r="C2365" s="1"/>
      <c r="D2365" s="1"/>
      <c r="E2365" s="1"/>
      <c r="F2365" s="1"/>
    </row>
    <row r="2366" spans="1:6" ht="12.75">
      <c r="A2366" s="1"/>
      <c r="B2366" s="1"/>
      <c r="C2366" s="1"/>
      <c r="D2366" s="1"/>
      <c r="E2366" s="1"/>
      <c r="F2366" s="1"/>
    </row>
    <row r="2367" spans="2:6" ht="12.75">
      <c r="B2367" s="1"/>
      <c r="C2367" s="1"/>
      <c r="D2367" s="1"/>
      <c r="E2367" s="1"/>
      <c r="F2367" s="1"/>
    </row>
    <row r="2368" spans="1:6" ht="12.75">
      <c r="A2368" s="1"/>
      <c r="B2368" s="1"/>
      <c r="C2368" s="1"/>
      <c r="D2368" s="1"/>
      <c r="E2368" s="1"/>
      <c r="F2368" s="1"/>
    </row>
    <row r="2369" spans="2:6" ht="12.75">
      <c r="B2369" s="1"/>
      <c r="C2369" s="1"/>
      <c r="D2369" s="1"/>
      <c r="E2369" s="1"/>
      <c r="F2369" s="1"/>
    </row>
    <row r="2370" spans="1:6" ht="12.75">
      <c r="A2370" s="1"/>
      <c r="B2370" s="1"/>
      <c r="C2370" s="1"/>
      <c r="D2370" s="1"/>
      <c r="E2370" s="1"/>
      <c r="F2370" s="1"/>
    </row>
    <row r="2371" spans="2:6" ht="12.75">
      <c r="B2371" s="1"/>
      <c r="C2371" s="1"/>
      <c r="D2371" s="1"/>
      <c r="E2371" s="1"/>
      <c r="F2371" s="1"/>
    </row>
    <row r="2372" spans="1:6" ht="12.75">
      <c r="A2372" s="1"/>
      <c r="B2372" s="1"/>
      <c r="C2372" s="1"/>
      <c r="D2372" s="1"/>
      <c r="E2372" s="1"/>
      <c r="F2372" s="1"/>
    </row>
    <row r="2373" spans="2:6" ht="12.75">
      <c r="B2373" s="1"/>
      <c r="C2373" s="1"/>
      <c r="D2373" s="1"/>
      <c r="E2373" s="1"/>
      <c r="F2373" s="1"/>
    </row>
    <row r="2374" spans="1:6" ht="12.75">
      <c r="A2374" s="1"/>
      <c r="B2374" s="1"/>
      <c r="C2374" s="1"/>
      <c r="D2374" s="1"/>
      <c r="E2374" s="1"/>
      <c r="F2374" s="1"/>
    </row>
    <row r="2375" spans="2:6" ht="12.75">
      <c r="B2375" s="1"/>
      <c r="C2375" s="1"/>
      <c r="D2375" s="1"/>
      <c r="E2375" s="1"/>
      <c r="F2375" s="1"/>
    </row>
    <row r="2376" spans="1:6" ht="12.75">
      <c r="A2376" s="1"/>
      <c r="B2376" s="1"/>
      <c r="C2376" s="1"/>
      <c r="D2376" s="1"/>
      <c r="E2376" s="1"/>
      <c r="F2376" s="1"/>
    </row>
    <row r="2377" spans="2:6" ht="12.75">
      <c r="B2377" s="1"/>
      <c r="C2377" s="1"/>
      <c r="D2377" s="1"/>
      <c r="E2377" s="1"/>
      <c r="F2377" s="1"/>
    </row>
    <row r="2378" spans="1:6" ht="12.75">
      <c r="A2378" s="1"/>
      <c r="B2378" s="1"/>
      <c r="C2378" s="1"/>
      <c r="D2378" s="1"/>
      <c r="E2378" s="1"/>
      <c r="F2378" s="1"/>
    </row>
    <row r="2379" spans="2:6" ht="12.75">
      <c r="B2379" s="1"/>
      <c r="C2379" s="1"/>
      <c r="D2379" s="1"/>
      <c r="E2379" s="1"/>
      <c r="F2379" s="1"/>
    </row>
    <row r="2380" spans="1:6" ht="12.75">
      <c r="A2380" s="1"/>
      <c r="B2380" s="1"/>
      <c r="C2380" s="1"/>
      <c r="D2380" s="1"/>
      <c r="E2380" s="1"/>
      <c r="F2380" s="1"/>
    </row>
    <row r="2381" spans="2:6" ht="12.75">
      <c r="B2381" s="1"/>
      <c r="C2381" s="1"/>
      <c r="D2381" s="1"/>
      <c r="E2381" s="1"/>
      <c r="F2381" s="1"/>
    </row>
    <row r="2382" spans="1:6" ht="12.75">
      <c r="A2382" s="1"/>
      <c r="B2382" s="1"/>
      <c r="C2382" s="1"/>
      <c r="D2382" s="1"/>
      <c r="E2382" s="1"/>
      <c r="F2382" s="1"/>
    </row>
    <row r="2383" spans="2:6" ht="12.75">
      <c r="B2383" s="1"/>
      <c r="C2383" s="1"/>
      <c r="D2383" s="1"/>
      <c r="E2383" s="1"/>
      <c r="F2383" s="1"/>
    </row>
    <row r="2384" spans="1:6" ht="12.75">
      <c r="A2384" s="1"/>
      <c r="B2384" s="1"/>
      <c r="C2384" s="1"/>
      <c r="D2384" s="1"/>
      <c r="E2384" s="1"/>
      <c r="F2384" s="1"/>
    </row>
    <row r="2385" spans="2:6" ht="12.75">
      <c r="B2385" s="1"/>
      <c r="C2385" s="1"/>
      <c r="D2385" s="1"/>
      <c r="E2385" s="1"/>
      <c r="F2385" s="1"/>
    </row>
    <row r="2386" spans="1:6" ht="12.75">
      <c r="A2386" s="1"/>
      <c r="B2386" s="1"/>
      <c r="C2386" s="1"/>
      <c r="D2386" s="1"/>
      <c r="E2386" s="1"/>
      <c r="F2386" s="1"/>
    </row>
    <row r="2387" spans="2:6" ht="12.75">
      <c r="B2387" s="1"/>
      <c r="C2387" s="1"/>
      <c r="D2387" s="1"/>
      <c r="E2387" s="1"/>
      <c r="F2387" s="1"/>
    </row>
    <row r="2388" spans="1:6" ht="12.75">
      <c r="A2388" s="1"/>
      <c r="B2388" s="1"/>
      <c r="C2388" s="1"/>
      <c r="D2388" s="1"/>
      <c r="E2388" s="1"/>
      <c r="F2388" s="1"/>
    </row>
    <row r="2389" spans="2:6" ht="12.75">
      <c r="B2389" s="1"/>
      <c r="C2389" s="1"/>
      <c r="D2389" s="1"/>
      <c r="E2389" s="1"/>
      <c r="F2389" s="1"/>
    </row>
    <row r="2390" spans="1:6" ht="12.75">
      <c r="A2390" s="1"/>
      <c r="B2390" s="1"/>
      <c r="C2390" s="1"/>
      <c r="D2390" s="1"/>
      <c r="E2390" s="1"/>
      <c r="F2390" s="1"/>
    </row>
    <row r="2391" spans="2:6" ht="12.75">
      <c r="B2391" s="1"/>
      <c r="C2391" s="1"/>
      <c r="D2391" s="1"/>
      <c r="E2391" s="1"/>
      <c r="F2391" s="1"/>
    </row>
    <row r="2392" spans="1:6" ht="12.75">
      <c r="A2392" s="1"/>
      <c r="B2392" s="1"/>
      <c r="C2392" s="1"/>
      <c r="D2392" s="1"/>
      <c r="E2392" s="1"/>
      <c r="F2392" s="1"/>
    </row>
    <row r="2393" spans="2:6" ht="12.75">
      <c r="B2393" s="1"/>
      <c r="C2393" s="1"/>
      <c r="D2393" s="1"/>
      <c r="E2393" s="1"/>
      <c r="F2393" s="1"/>
    </row>
    <row r="2394" spans="1:6" ht="12.75">
      <c r="A2394" s="1"/>
      <c r="B2394" s="1"/>
      <c r="C2394" s="1"/>
      <c r="D2394" s="1"/>
      <c r="E2394" s="1"/>
      <c r="F2394" s="1"/>
    </row>
    <row r="2395" spans="2:6" ht="12.75">
      <c r="B2395" s="1"/>
      <c r="C2395" s="1"/>
      <c r="D2395" s="1"/>
      <c r="E2395" s="1"/>
      <c r="F2395" s="1"/>
    </row>
    <row r="2396" spans="1:6" ht="12.75">
      <c r="A2396" s="1"/>
      <c r="B2396" s="1"/>
      <c r="C2396" s="1"/>
      <c r="D2396" s="1"/>
      <c r="E2396" s="1"/>
      <c r="F2396" s="1"/>
    </row>
    <row r="2397" spans="2:6" ht="12.75">
      <c r="B2397" s="1"/>
      <c r="C2397" s="1"/>
      <c r="D2397" s="1"/>
      <c r="E2397" s="1"/>
      <c r="F2397" s="1"/>
    </row>
    <row r="2398" spans="1:6" ht="12.75">
      <c r="A2398" s="1"/>
      <c r="B2398" s="1"/>
      <c r="C2398" s="1"/>
      <c r="D2398" s="1"/>
      <c r="E2398" s="1"/>
      <c r="F2398" s="1"/>
    </row>
    <row r="2399" spans="2:6" ht="12.75">
      <c r="B2399" s="1"/>
      <c r="C2399" s="1"/>
      <c r="D2399" s="1"/>
      <c r="E2399" s="1"/>
      <c r="F2399" s="1"/>
    </row>
    <row r="2400" spans="1:6" ht="12.75">
      <c r="A2400" s="1"/>
      <c r="B2400" s="1"/>
      <c r="C2400" s="1"/>
      <c r="D2400" s="1"/>
      <c r="E2400" s="1"/>
      <c r="F2400" s="1"/>
    </row>
    <row r="2401" spans="2:6" ht="12.75">
      <c r="B2401" s="1"/>
      <c r="C2401" s="1"/>
      <c r="D2401" s="1"/>
      <c r="E2401" s="1"/>
      <c r="F2401" s="1"/>
    </row>
    <row r="2402" spans="1:6" ht="12.75">
      <c r="A2402" s="1"/>
      <c r="B2402" s="1"/>
      <c r="C2402" s="1"/>
      <c r="D2402" s="1"/>
      <c r="E2402" s="1"/>
      <c r="F2402" s="1"/>
    </row>
    <row r="2403" spans="2:6" ht="12.75">
      <c r="B2403" s="1"/>
      <c r="C2403" s="1"/>
      <c r="D2403" s="1"/>
      <c r="E2403" s="1"/>
      <c r="F2403" s="1"/>
    </row>
    <row r="2404" spans="1:6" ht="12.75">
      <c r="A2404" s="1"/>
      <c r="B2404" s="1"/>
      <c r="C2404" s="1"/>
      <c r="D2404" s="1"/>
      <c r="E2404" s="1"/>
      <c r="F2404" s="1"/>
    </row>
    <row r="2405" spans="2:6" ht="12.75">
      <c r="B2405" s="1"/>
      <c r="C2405" s="1"/>
      <c r="D2405" s="1"/>
      <c r="E2405" s="1"/>
      <c r="F2405" s="1"/>
    </row>
    <row r="2406" spans="1:6" ht="12.75">
      <c r="A2406" s="1"/>
      <c r="B2406" s="1"/>
      <c r="C2406" s="1"/>
      <c r="D2406" s="1"/>
      <c r="E2406" s="1"/>
      <c r="F2406" s="1"/>
    </row>
    <row r="2407" spans="2:6" ht="12.75">
      <c r="B2407" s="1"/>
      <c r="C2407" s="1"/>
      <c r="D2407" s="1"/>
      <c r="E2407" s="1"/>
      <c r="F2407" s="1"/>
    </row>
    <row r="2408" spans="1:6" ht="12.75">
      <c r="A2408" s="1"/>
      <c r="B2408" s="1"/>
      <c r="C2408" s="1"/>
      <c r="D2408" s="1"/>
      <c r="E2408" s="1"/>
      <c r="F2408" s="1"/>
    </row>
    <row r="2409" spans="2:6" ht="12.75">
      <c r="B2409" s="1"/>
      <c r="C2409" s="1"/>
      <c r="D2409" s="1"/>
      <c r="E2409" s="1"/>
      <c r="F2409" s="1"/>
    </row>
    <row r="2410" spans="1:6" ht="12.75">
      <c r="A2410" s="1"/>
      <c r="B2410" s="1"/>
      <c r="C2410" s="1"/>
      <c r="D2410" s="1"/>
      <c r="E2410" s="1"/>
      <c r="F2410" s="1"/>
    </row>
    <row r="2411" spans="2:6" ht="12.75">
      <c r="B2411" s="1"/>
      <c r="C2411" s="1"/>
      <c r="D2411" s="1"/>
      <c r="E2411" s="1"/>
      <c r="F2411" s="1"/>
    </row>
    <row r="2412" spans="1:6" ht="12.75">
      <c r="A2412" s="1"/>
      <c r="B2412" s="1"/>
      <c r="C2412" s="1"/>
      <c r="D2412" s="1"/>
      <c r="E2412" s="1"/>
      <c r="F2412" s="1"/>
    </row>
    <row r="2413" spans="2:6" ht="12.75">
      <c r="B2413" s="1"/>
      <c r="C2413" s="1"/>
      <c r="D2413" s="1"/>
      <c r="E2413" s="1"/>
      <c r="F2413" s="1"/>
    </row>
    <row r="2414" spans="1:6" ht="12.75">
      <c r="A2414" s="1"/>
      <c r="B2414" s="1"/>
      <c r="C2414" s="1"/>
      <c r="D2414" s="1"/>
      <c r="E2414" s="1"/>
      <c r="F2414" s="1"/>
    </row>
    <row r="2415" spans="2:6" ht="12.75">
      <c r="B2415" s="1"/>
      <c r="C2415" s="1"/>
      <c r="D2415" s="1"/>
      <c r="E2415" s="1"/>
      <c r="F2415" s="1"/>
    </row>
    <row r="2416" spans="1:6" ht="12.75">
      <c r="A2416" s="1"/>
      <c r="B2416" s="1"/>
      <c r="C2416" s="1"/>
      <c r="D2416" s="1"/>
      <c r="E2416" s="1"/>
      <c r="F2416" s="1"/>
    </row>
    <row r="2417" spans="2:6" ht="12.75">
      <c r="B2417" s="1"/>
      <c r="C2417" s="1"/>
      <c r="D2417" s="1"/>
      <c r="E2417" s="1"/>
      <c r="F2417" s="1"/>
    </row>
    <row r="2418" spans="1:6" ht="12.75">
      <c r="A2418" s="1"/>
      <c r="B2418" s="1"/>
      <c r="C2418" s="1"/>
      <c r="D2418" s="1"/>
      <c r="E2418" s="1"/>
      <c r="F2418" s="1"/>
    </row>
    <row r="2419" spans="2:6" ht="12.75">
      <c r="B2419" s="1"/>
      <c r="C2419" s="1"/>
      <c r="D2419" s="1"/>
      <c r="E2419" s="1"/>
      <c r="F2419" s="1"/>
    </row>
    <row r="2420" spans="1:6" ht="12.75">
      <c r="A2420" s="1"/>
      <c r="B2420" s="1"/>
      <c r="C2420" s="1"/>
      <c r="D2420" s="1"/>
      <c r="E2420" s="1"/>
      <c r="F2420" s="1"/>
    </row>
    <row r="2421" spans="2:6" ht="12.75">
      <c r="B2421" s="1"/>
      <c r="C2421" s="1"/>
      <c r="D2421" s="1"/>
      <c r="E2421" s="1"/>
      <c r="F2421" s="1"/>
    </row>
    <row r="2422" spans="1:6" ht="12.75">
      <c r="A2422" s="1"/>
      <c r="B2422" s="1"/>
      <c r="C2422" s="1"/>
      <c r="D2422" s="1"/>
      <c r="E2422" s="1"/>
      <c r="F2422" s="1"/>
    </row>
    <row r="2423" spans="2:6" ht="12.75">
      <c r="B2423" s="1"/>
      <c r="C2423" s="1"/>
      <c r="D2423" s="1"/>
      <c r="E2423" s="1"/>
      <c r="F2423" s="1"/>
    </row>
    <row r="2424" spans="1:6" ht="12.75">
      <c r="A2424" s="1"/>
      <c r="B2424" s="1"/>
      <c r="C2424" s="1"/>
      <c r="D2424" s="1"/>
      <c r="E2424" s="1"/>
      <c r="F2424" s="1"/>
    </row>
    <row r="2425" spans="2:6" ht="12.75">
      <c r="B2425" s="1"/>
      <c r="C2425" s="1"/>
      <c r="D2425" s="1"/>
      <c r="E2425" s="1"/>
      <c r="F2425" s="1"/>
    </row>
    <row r="2426" spans="1:6" ht="12.75">
      <c r="A2426" s="1"/>
      <c r="B2426" s="1"/>
      <c r="C2426" s="1"/>
      <c r="D2426" s="1"/>
      <c r="E2426" s="1"/>
      <c r="F2426" s="1"/>
    </row>
    <row r="2427" spans="2:6" ht="12.75">
      <c r="B2427" s="1"/>
      <c r="C2427" s="1"/>
      <c r="D2427" s="1"/>
      <c r="E2427" s="1"/>
      <c r="F2427" s="1"/>
    </row>
    <row r="2428" spans="1:6" ht="12.75">
      <c r="A2428" s="1"/>
      <c r="B2428" s="1"/>
      <c r="C2428" s="1"/>
      <c r="D2428" s="1"/>
      <c r="E2428" s="1"/>
      <c r="F2428" s="1"/>
    </row>
    <row r="2429" spans="2:6" ht="12.75">
      <c r="B2429" s="1"/>
      <c r="C2429" s="1"/>
      <c r="D2429" s="1"/>
      <c r="E2429" s="1"/>
      <c r="F2429" s="1"/>
    </row>
    <row r="2430" spans="1:6" ht="12.75">
      <c r="A2430" s="1"/>
      <c r="B2430" s="1"/>
      <c r="C2430" s="1"/>
      <c r="D2430" s="1"/>
      <c r="E2430" s="1"/>
      <c r="F2430" s="1"/>
    </row>
    <row r="2431" spans="2:6" ht="12.75">
      <c r="B2431" s="1"/>
      <c r="C2431" s="1"/>
      <c r="D2431" s="1"/>
      <c r="E2431" s="1"/>
      <c r="F2431" s="1"/>
    </row>
    <row r="2432" spans="1:6" ht="12.75">
      <c r="A2432" s="1"/>
      <c r="B2432" s="1"/>
      <c r="C2432" s="1"/>
      <c r="D2432" s="1"/>
      <c r="E2432" s="1"/>
      <c r="F2432" s="1"/>
    </row>
    <row r="2433" spans="2:6" ht="12.75">
      <c r="B2433" s="1"/>
      <c r="C2433" s="1"/>
      <c r="D2433" s="1"/>
      <c r="E2433" s="1"/>
      <c r="F2433" s="1"/>
    </row>
    <row r="2434" spans="1:6" ht="12.75">
      <c r="A2434" s="1"/>
      <c r="B2434" s="1"/>
      <c r="C2434" s="1"/>
      <c r="D2434" s="1"/>
      <c r="E2434" s="1"/>
      <c r="F2434" s="1"/>
    </row>
    <row r="2435" spans="2:6" ht="12.75">
      <c r="B2435" s="1"/>
      <c r="C2435" s="1"/>
      <c r="D2435" s="1"/>
      <c r="E2435" s="1"/>
      <c r="F2435" s="1"/>
    </row>
    <row r="2436" spans="1:6" ht="12.75">
      <c r="A2436" s="1"/>
      <c r="B2436" s="1"/>
      <c r="C2436" s="1"/>
      <c r="D2436" s="1"/>
      <c r="E2436" s="1"/>
      <c r="F2436" s="1"/>
    </row>
    <row r="2437" spans="2:6" ht="12.75">
      <c r="B2437" s="1"/>
      <c r="C2437" s="1"/>
      <c r="D2437" s="1"/>
      <c r="E2437" s="1"/>
      <c r="F2437" s="1"/>
    </row>
    <row r="2438" spans="1:6" ht="12.75">
      <c r="A2438" s="1"/>
      <c r="B2438" s="1"/>
      <c r="C2438" s="1"/>
      <c r="D2438" s="1"/>
      <c r="E2438" s="1"/>
      <c r="F2438" s="1"/>
    </row>
    <row r="2439" spans="2:6" ht="12.75">
      <c r="B2439" s="1"/>
      <c r="C2439" s="1"/>
      <c r="D2439" s="1"/>
      <c r="E2439" s="1"/>
      <c r="F2439" s="1"/>
    </row>
    <row r="2440" spans="1:6" ht="12.75">
      <c r="A2440" s="1"/>
      <c r="B2440" s="1"/>
      <c r="C2440" s="1"/>
      <c r="D2440" s="1"/>
      <c r="E2440" s="1"/>
      <c r="F2440" s="1"/>
    </row>
    <row r="2441" spans="2:6" ht="12.75">
      <c r="B2441" s="1"/>
      <c r="C2441" s="1"/>
      <c r="D2441" s="1"/>
      <c r="E2441" s="1"/>
      <c r="F2441" s="1"/>
    </row>
    <row r="2442" spans="1:6" ht="12.75">
      <c r="A2442" s="1"/>
      <c r="B2442" s="1"/>
      <c r="C2442" s="1"/>
      <c r="D2442" s="1"/>
      <c r="E2442" s="1"/>
      <c r="F2442" s="1"/>
    </row>
    <row r="2443" spans="2:6" ht="12.75">
      <c r="B2443" s="1"/>
      <c r="C2443" s="1"/>
      <c r="D2443" s="1"/>
      <c r="E2443" s="1"/>
      <c r="F2443" s="1"/>
    </row>
    <row r="2444" spans="1:6" ht="12.75">
      <c r="A2444" s="1"/>
      <c r="B2444" s="1"/>
      <c r="C2444" s="1"/>
      <c r="D2444" s="1"/>
      <c r="E2444" s="1"/>
      <c r="F2444" s="1"/>
    </row>
    <row r="2445" spans="2:6" ht="12.75">
      <c r="B2445" s="1"/>
      <c r="C2445" s="1"/>
      <c r="D2445" s="1"/>
      <c r="E2445" s="1"/>
      <c r="F2445" s="1"/>
    </row>
    <row r="2446" spans="1:6" ht="12.75">
      <c r="A2446" s="1"/>
      <c r="B2446" s="1"/>
      <c r="C2446" s="1"/>
      <c r="D2446" s="1"/>
      <c r="E2446" s="1"/>
      <c r="F2446" s="1"/>
    </row>
    <row r="2447" spans="2:6" ht="12.75">
      <c r="B2447" s="1"/>
      <c r="C2447" s="1"/>
      <c r="D2447" s="1"/>
      <c r="E2447" s="1"/>
      <c r="F2447" s="1"/>
    </row>
    <row r="2448" spans="1:6" ht="12.75">
      <c r="A2448" s="1"/>
      <c r="B2448" s="1"/>
      <c r="C2448" s="1"/>
      <c r="D2448" s="1"/>
      <c r="E2448" s="1"/>
      <c r="F2448" s="1"/>
    </row>
    <row r="2449" spans="2:6" ht="12.75">
      <c r="B2449" s="1"/>
      <c r="C2449" s="1"/>
      <c r="D2449" s="1"/>
      <c r="E2449" s="1"/>
      <c r="F2449" s="1"/>
    </row>
    <row r="2450" spans="1:6" ht="12.75">
      <c r="A2450" s="1"/>
      <c r="B2450" s="1"/>
      <c r="C2450" s="1"/>
      <c r="D2450" s="1"/>
      <c r="E2450" s="1"/>
      <c r="F2450" s="1"/>
    </row>
    <row r="2451" spans="2:6" ht="12.75">
      <c r="B2451" s="1"/>
      <c r="C2451" s="1"/>
      <c r="D2451" s="1"/>
      <c r="E2451" s="1"/>
      <c r="F2451" s="1"/>
    </row>
    <row r="2452" spans="1:6" ht="12.75">
      <c r="A2452" s="1"/>
      <c r="B2452" s="1"/>
      <c r="C2452" s="1"/>
      <c r="D2452" s="1"/>
      <c r="E2452" s="1"/>
      <c r="F2452" s="1"/>
    </row>
    <row r="2453" spans="2:6" ht="12.75">
      <c r="B2453" s="1"/>
      <c r="C2453" s="1"/>
      <c r="D2453" s="1"/>
      <c r="E2453" s="1"/>
      <c r="F2453" s="1"/>
    </row>
    <row r="2454" spans="1:6" ht="12.75">
      <c r="A2454" s="1"/>
      <c r="B2454" s="1"/>
      <c r="C2454" s="1"/>
      <c r="D2454" s="1"/>
      <c r="E2454" s="1"/>
      <c r="F2454" s="1"/>
    </row>
    <row r="2455" spans="2:6" ht="12.75">
      <c r="B2455" s="1"/>
      <c r="C2455" s="1"/>
      <c r="D2455" s="1"/>
      <c r="E2455" s="1"/>
      <c r="F2455" s="1"/>
    </row>
    <row r="2456" spans="1:6" ht="12.75">
      <c r="A2456" s="1"/>
      <c r="B2456" s="1"/>
      <c r="C2456" s="1"/>
      <c r="D2456" s="1"/>
      <c r="E2456" s="1"/>
      <c r="F2456" s="1"/>
    </row>
    <row r="2457" spans="2:6" ht="12.75">
      <c r="B2457" s="1"/>
      <c r="C2457" s="1"/>
      <c r="D2457" s="1"/>
      <c r="E2457" s="1"/>
      <c r="F2457" s="1"/>
    </row>
    <row r="2458" spans="1:6" ht="12.75">
      <c r="A2458" s="1"/>
      <c r="B2458" s="1"/>
      <c r="C2458" s="1"/>
      <c r="D2458" s="1"/>
      <c r="E2458" s="1"/>
      <c r="F2458" s="1"/>
    </row>
    <row r="2459" spans="2:6" ht="12.75">
      <c r="B2459" s="1"/>
      <c r="C2459" s="1"/>
      <c r="D2459" s="1"/>
      <c r="E2459" s="1"/>
      <c r="F2459" s="1"/>
    </row>
    <row r="2460" spans="1:6" ht="12.75">
      <c r="A2460" s="1"/>
      <c r="B2460" s="1"/>
      <c r="C2460" s="1"/>
      <c r="D2460" s="1"/>
      <c r="E2460" s="1"/>
      <c r="F2460" s="1"/>
    </row>
    <row r="2461" spans="2:6" ht="12.75">
      <c r="B2461" s="1"/>
      <c r="C2461" s="1"/>
      <c r="D2461" s="1"/>
      <c r="E2461" s="1"/>
      <c r="F2461" s="1"/>
    </row>
    <row r="2462" spans="1:6" ht="12.75">
      <c r="A2462" s="1"/>
      <c r="B2462" s="1"/>
      <c r="C2462" s="1"/>
      <c r="D2462" s="1"/>
      <c r="E2462" s="1"/>
      <c r="F2462" s="1"/>
    </row>
    <row r="2463" spans="2:6" ht="12.75">
      <c r="B2463" s="1"/>
      <c r="C2463" s="1"/>
      <c r="D2463" s="1"/>
      <c r="E2463" s="1"/>
      <c r="F2463" s="1"/>
    </row>
    <row r="2464" spans="1:6" ht="12.75">
      <c r="A2464" s="1"/>
      <c r="B2464" s="1"/>
      <c r="C2464" s="1"/>
      <c r="D2464" s="1"/>
      <c r="E2464" s="1"/>
      <c r="F2464" s="1"/>
    </row>
    <row r="2465" spans="2:6" ht="12.75">
      <c r="B2465" s="1"/>
      <c r="C2465" s="1"/>
      <c r="D2465" s="1"/>
      <c r="E2465" s="1"/>
      <c r="F2465" s="1"/>
    </row>
    <row r="2466" spans="1:6" ht="12.75">
      <c r="A2466" s="1"/>
      <c r="B2466" s="1"/>
      <c r="C2466" s="1"/>
      <c r="D2466" s="1"/>
      <c r="E2466" s="1"/>
      <c r="F2466" s="1"/>
    </row>
    <row r="2467" spans="2:6" ht="12.75">
      <c r="B2467" s="1"/>
      <c r="C2467" s="1"/>
      <c r="D2467" s="1"/>
      <c r="E2467" s="1"/>
      <c r="F2467" s="1"/>
    </row>
    <row r="2468" spans="1:6" ht="12.75">
      <c r="A2468" s="1"/>
      <c r="B2468" s="1"/>
      <c r="C2468" s="1"/>
      <c r="D2468" s="1"/>
      <c r="E2468" s="1"/>
      <c r="F2468" s="1"/>
    </row>
    <row r="2469" spans="2:6" ht="12.75">
      <c r="B2469" s="1"/>
      <c r="C2469" s="1"/>
      <c r="D2469" s="1"/>
      <c r="E2469" s="1"/>
      <c r="F2469" s="1"/>
    </row>
    <row r="2470" spans="1:6" ht="12.75">
      <c r="A2470" s="1"/>
      <c r="B2470" s="1"/>
      <c r="C2470" s="1"/>
      <c r="D2470" s="1"/>
      <c r="E2470" s="1"/>
      <c r="F2470" s="1"/>
    </row>
    <row r="2471" spans="2:6" ht="12.75">
      <c r="B2471" s="1"/>
      <c r="C2471" s="1"/>
      <c r="D2471" s="1"/>
      <c r="E2471" s="1"/>
      <c r="F2471" s="1"/>
    </row>
    <row r="2472" spans="1:6" ht="12.75">
      <c r="A2472" s="1"/>
      <c r="B2472" s="1"/>
      <c r="C2472" s="1"/>
      <c r="D2472" s="1"/>
      <c r="E2472" s="1"/>
      <c r="F2472" s="1"/>
    </row>
    <row r="2473" spans="2:6" ht="12.75">
      <c r="B2473" s="1"/>
      <c r="C2473" s="1"/>
      <c r="D2473" s="1"/>
      <c r="E2473" s="1"/>
      <c r="F2473" s="1"/>
    </row>
    <row r="2474" spans="1:6" ht="12.75">
      <c r="A2474" s="1"/>
      <c r="B2474" s="1"/>
      <c r="C2474" s="1"/>
      <c r="D2474" s="1"/>
      <c r="E2474" s="1"/>
      <c r="F2474" s="1"/>
    </row>
    <row r="2475" spans="2:6" ht="12.75">
      <c r="B2475" s="1"/>
      <c r="C2475" s="1"/>
      <c r="D2475" s="1"/>
      <c r="E2475" s="1"/>
      <c r="F2475" s="1"/>
    </row>
    <row r="2476" spans="1:6" ht="12.75">
      <c r="A2476" s="1"/>
      <c r="B2476" s="1"/>
      <c r="C2476" s="1"/>
      <c r="D2476" s="1"/>
      <c r="E2476" s="1"/>
      <c r="F2476" s="1"/>
    </row>
    <row r="2477" spans="2:6" ht="12.75">
      <c r="B2477" s="1"/>
      <c r="C2477" s="1"/>
      <c r="D2477" s="1"/>
      <c r="E2477" s="1"/>
      <c r="F2477" s="1"/>
    </row>
    <row r="2478" spans="1:6" ht="12.75">
      <c r="A2478" s="1"/>
      <c r="B2478" s="1"/>
      <c r="C2478" s="1"/>
      <c r="D2478" s="1"/>
      <c r="E2478" s="1"/>
      <c r="F2478" s="1"/>
    </row>
    <row r="2479" spans="2:6" ht="12.75">
      <c r="B2479" s="1"/>
      <c r="C2479" s="1"/>
      <c r="D2479" s="1"/>
      <c r="E2479" s="1"/>
      <c r="F2479" s="1"/>
    </row>
    <row r="2480" spans="1:6" ht="12.75">
      <c r="A2480" s="1"/>
      <c r="B2480" s="1"/>
      <c r="C2480" s="1"/>
      <c r="D2480" s="1"/>
      <c r="E2480" s="1"/>
      <c r="F2480" s="1"/>
    </row>
    <row r="2481" spans="2:6" ht="12.75">
      <c r="B2481" s="1"/>
      <c r="C2481" s="1"/>
      <c r="D2481" s="1"/>
      <c r="E2481" s="1"/>
      <c r="F2481" s="1"/>
    </row>
    <row r="2482" spans="1:6" ht="12.75">
      <c r="A2482" s="1"/>
      <c r="B2482" s="1"/>
      <c r="C2482" s="1"/>
      <c r="D2482" s="1"/>
      <c r="E2482" s="1"/>
      <c r="F2482" s="1"/>
    </row>
    <row r="2483" spans="2:6" ht="12.75">
      <c r="B2483" s="1"/>
      <c r="C2483" s="1"/>
      <c r="D2483" s="1"/>
      <c r="E2483" s="1"/>
      <c r="F2483" s="1"/>
    </row>
    <row r="2484" spans="1:6" ht="12.75">
      <c r="A2484" s="1"/>
      <c r="B2484" s="1"/>
      <c r="C2484" s="1"/>
      <c r="D2484" s="1"/>
      <c r="E2484" s="1"/>
      <c r="F2484" s="1"/>
    </row>
    <row r="2485" spans="2:6" ht="12.75">
      <c r="B2485" s="1"/>
      <c r="C2485" s="1"/>
      <c r="D2485" s="1"/>
      <c r="E2485" s="1"/>
      <c r="F2485" s="1"/>
    </row>
    <row r="2486" spans="1:6" ht="12.75">
      <c r="A2486" s="1"/>
      <c r="B2486" s="1"/>
      <c r="C2486" s="1"/>
      <c r="D2486" s="1"/>
      <c r="E2486" s="1"/>
      <c r="F2486" s="1"/>
    </row>
    <row r="2487" spans="2:6" ht="12.75">
      <c r="B2487" s="1"/>
      <c r="C2487" s="1"/>
      <c r="D2487" s="1"/>
      <c r="E2487" s="1"/>
      <c r="F2487" s="1"/>
    </row>
    <row r="2488" spans="1:6" ht="12.75">
      <c r="A2488" s="1"/>
      <c r="B2488" s="1"/>
      <c r="C2488" s="1"/>
      <c r="D2488" s="1"/>
      <c r="E2488" s="1"/>
      <c r="F2488" s="1"/>
    </row>
    <row r="2489" spans="2:6" ht="12.75">
      <c r="B2489" s="1"/>
      <c r="C2489" s="1"/>
      <c r="D2489" s="1"/>
      <c r="E2489" s="1"/>
      <c r="F2489" s="1"/>
    </row>
    <row r="2490" spans="1:6" ht="12.75">
      <c r="A2490" s="1"/>
      <c r="B2490" s="1"/>
      <c r="C2490" s="1"/>
      <c r="D2490" s="1"/>
      <c r="E2490" s="1"/>
      <c r="F2490" s="1"/>
    </row>
    <row r="2491" spans="2:6" ht="12.75">
      <c r="B2491" s="1"/>
      <c r="C2491" s="1"/>
      <c r="D2491" s="1"/>
      <c r="E2491" s="1"/>
      <c r="F2491" s="1"/>
    </row>
    <row r="2492" spans="1:6" ht="12.75">
      <c r="A2492" s="1"/>
      <c r="B2492" s="1"/>
      <c r="C2492" s="1"/>
      <c r="D2492" s="1"/>
      <c r="E2492" s="1"/>
      <c r="F2492" s="1"/>
    </row>
    <row r="2493" spans="2:6" ht="12.75">
      <c r="B2493" s="1"/>
      <c r="C2493" s="1"/>
      <c r="D2493" s="1"/>
      <c r="E2493" s="1"/>
      <c r="F2493" s="1"/>
    </row>
    <row r="2494" spans="1:6" ht="12.75">
      <c r="A2494" s="1"/>
      <c r="B2494" s="1"/>
      <c r="C2494" s="1"/>
      <c r="D2494" s="1"/>
      <c r="E2494" s="1"/>
      <c r="F2494" s="1"/>
    </row>
    <row r="2495" spans="2:6" ht="12.75">
      <c r="B2495" s="1"/>
      <c r="C2495" s="1"/>
      <c r="D2495" s="1"/>
      <c r="E2495" s="1"/>
      <c r="F2495" s="1"/>
    </row>
    <row r="2496" spans="1:6" ht="12.75">
      <c r="A2496" s="1"/>
      <c r="B2496" s="1"/>
      <c r="C2496" s="1"/>
      <c r="D2496" s="1"/>
      <c r="E2496" s="1"/>
      <c r="F2496" s="1"/>
    </row>
    <row r="2497" spans="2:6" ht="12.75">
      <c r="B2497" s="1"/>
      <c r="C2497" s="1"/>
      <c r="D2497" s="1"/>
      <c r="E2497" s="1"/>
      <c r="F2497" s="1"/>
    </row>
    <row r="2498" spans="1:6" ht="12.75">
      <c r="A2498" s="1"/>
      <c r="B2498" s="1"/>
      <c r="C2498" s="1"/>
      <c r="D2498" s="1"/>
      <c r="E2498" s="1"/>
      <c r="F2498" s="1"/>
    </row>
    <row r="2499" spans="2:6" ht="12.75">
      <c r="B2499" s="1"/>
      <c r="C2499" s="1"/>
      <c r="D2499" s="1"/>
      <c r="E2499" s="1"/>
      <c r="F2499" s="1"/>
    </row>
    <row r="2500" spans="1:6" ht="12.75">
      <c r="A2500" s="1"/>
      <c r="B2500" s="1"/>
      <c r="C2500" s="1"/>
      <c r="D2500" s="1"/>
      <c r="E2500" s="1"/>
      <c r="F2500" s="1"/>
    </row>
    <row r="2501" spans="2:6" ht="12.75">
      <c r="B2501" s="1"/>
      <c r="C2501" s="1"/>
      <c r="D2501" s="1"/>
      <c r="E2501" s="1"/>
      <c r="F2501" s="1"/>
    </row>
    <row r="2502" spans="1:6" ht="12.75">
      <c r="A2502" s="1"/>
      <c r="B2502" s="1"/>
      <c r="C2502" s="1"/>
      <c r="D2502" s="1"/>
      <c r="E2502" s="1"/>
      <c r="F2502" s="1"/>
    </row>
    <row r="2503" spans="2:6" ht="12.75">
      <c r="B2503" s="1"/>
      <c r="C2503" s="1"/>
      <c r="D2503" s="1"/>
      <c r="E2503" s="1"/>
      <c r="F2503" s="1"/>
    </row>
    <row r="2504" spans="1:6" ht="12.75">
      <c r="A2504" s="1"/>
      <c r="B2504" s="1"/>
      <c r="C2504" s="1"/>
      <c r="D2504" s="1"/>
      <c r="E2504" s="1"/>
      <c r="F2504" s="1"/>
    </row>
    <row r="2505" spans="2:6" ht="12.75">
      <c r="B2505" s="1"/>
      <c r="C2505" s="1"/>
      <c r="D2505" s="1"/>
      <c r="E2505" s="1"/>
      <c r="F2505" s="1"/>
    </row>
    <row r="2506" spans="1:6" ht="12.75">
      <c r="A2506" s="1"/>
      <c r="B2506" s="1"/>
      <c r="C2506" s="1"/>
      <c r="D2506" s="1"/>
      <c r="E2506" s="1"/>
      <c r="F2506" s="1"/>
    </row>
    <row r="2507" spans="2:6" ht="12.75">
      <c r="B2507" s="1"/>
      <c r="C2507" s="1"/>
      <c r="D2507" s="1"/>
      <c r="E2507" s="1"/>
      <c r="F2507" s="1"/>
    </row>
    <row r="2508" spans="1:6" ht="12.75">
      <c r="A2508" s="1"/>
      <c r="B2508" s="1"/>
      <c r="C2508" s="1"/>
      <c r="D2508" s="1"/>
      <c r="E2508" s="1"/>
      <c r="F2508" s="1"/>
    </row>
    <row r="2509" spans="2:6" ht="12.75">
      <c r="B2509" s="1"/>
      <c r="C2509" s="1"/>
      <c r="D2509" s="1"/>
      <c r="E2509" s="1"/>
      <c r="F2509" s="1"/>
    </row>
    <row r="2510" spans="1:6" ht="12.75">
      <c r="A2510" s="1"/>
      <c r="B2510" s="1"/>
      <c r="C2510" s="1"/>
      <c r="D2510" s="1"/>
      <c r="E2510" s="1"/>
      <c r="F2510" s="1"/>
    </row>
    <row r="2511" spans="2:6" ht="12.75">
      <c r="B2511" s="1"/>
      <c r="C2511" s="1"/>
      <c r="D2511" s="1"/>
      <c r="E2511" s="1"/>
      <c r="F2511" s="1"/>
    </row>
    <row r="2512" spans="1:6" ht="12.75">
      <c r="A2512" s="1"/>
      <c r="B2512" s="1"/>
      <c r="C2512" s="1"/>
      <c r="D2512" s="1"/>
      <c r="E2512" s="1"/>
      <c r="F2512" s="1"/>
    </row>
    <row r="2513" spans="2:6" ht="12.75">
      <c r="B2513" s="1"/>
      <c r="C2513" s="1"/>
      <c r="D2513" s="1"/>
      <c r="E2513" s="1"/>
      <c r="F2513" s="1"/>
    </row>
    <row r="2514" spans="1:6" ht="12.75">
      <c r="A2514" s="1"/>
      <c r="B2514" s="1"/>
      <c r="C2514" s="1"/>
      <c r="D2514" s="1"/>
      <c r="E2514" s="1"/>
      <c r="F2514" s="1"/>
    </row>
    <row r="2515" spans="2:6" ht="12.75">
      <c r="B2515" s="1"/>
      <c r="C2515" s="1"/>
      <c r="D2515" s="1"/>
      <c r="E2515" s="1"/>
      <c r="F2515" s="1"/>
    </row>
    <row r="2516" spans="1:6" ht="12.75">
      <c r="A2516" s="1"/>
      <c r="B2516" s="1"/>
      <c r="C2516" s="1"/>
      <c r="D2516" s="1"/>
      <c r="E2516" s="1"/>
      <c r="F2516" s="1"/>
    </row>
    <row r="2517" spans="2:6" ht="12.75">
      <c r="B2517" s="1"/>
      <c r="C2517" s="1"/>
      <c r="D2517" s="1"/>
      <c r="E2517" s="1"/>
      <c r="F2517" s="1"/>
    </row>
    <row r="2518" spans="1:6" ht="12.75">
      <c r="A2518" s="1"/>
      <c r="B2518" s="1"/>
      <c r="C2518" s="1"/>
      <c r="D2518" s="1"/>
      <c r="E2518" s="1"/>
      <c r="F2518" s="1"/>
    </row>
    <row r="2519" spans="2:6" ht="12.75">
      <c r="B2519" s="1"/>
      <c r="C2519" s="1"/>
      <c r="D2519" s="1"/>
      <c r="E2519" s="1"/>
      <c r="F2519" s="1"/>
    </row>
    <row r="2520" spans="1:6" ht="12.75">
      <c r="A2520" s="1"/>
      <c r="B2520" s="1"/>
      <c r="C2520" s="1"/>
      <c r="D2520" s="1"/>
      <c r="E2520" s="1"/>
      <c r="F2520" s="1"/>
    </row>
    <row r="2521" spans="2:6" ht="12.75">
      <c r="B2521" s="1"/>
      <c r="C2521" s="1"/>
      <c r="D2521" s="1"/>
      <c r="E2521" s="1"/>
      <c r="F2521" s="1"/>
    </row>
    <row r="2522" spans="1:6" ht="12.75">
      <c r="A2522" s="1"/>
      <c r="B2522" s="1"/>
      <c r="C2522" s="1"/>
      <c r="D2522" s="1"/>
      <c r="E2522" s="1"/>
      <c r="F2522" s="1"/>
    </row>
    <row r="2523" spans="2:6" ht="12.75">
      <c r="B2523" s="1"/>
      <c r="C2523" s="1"/>
      <c r="D2523" s="1"/>
      <c r="E2523" s="1"/>
      <c r="F2523" s="1"/>
    </row>
    <row r="2524" spans="1:6" ht="12.75">
      <c r="A2524" s="1"/>
      <c r="B2524" s="1"/>
      <c r="C2524" s="1"/>
      <c r="D2524" s="1"/>
      <c r="E2524" s="1"/>
      <c r="F2524" s="1"/>
    </row>
    <row r="2525" spans="2:6" ht="12.75">
      <c r="B2525" s="1"/>
      <c r="C2525" s="1"/>
      <c r="D2525" s="1"/>
      <c r="E2525" s="1"/>
      <c r="F2525" s="1"/>
    </row>
    <row r="2526" spans="1:6" ht="12.75">
      <c r="A2526" s="1"/>
      <c r="B2526" s="1"/>
      <c r="C2526" s="1"/>
      <c r="D2526" s="1"/>
      <c r="E2526" s="1"/>
      <c r="F2526" s="1"/>
    </row>
    <row r="2527" spans="2:6" ht="12.75">
      <c r="B2527" s="1"/>
      <c r="C2527" s="1"/>
      <c r="D2527" s="1"/>
      <c r="E2527" s="1"/>
      <c r="F2527" s="1"/>
    </row>
    <row r="2528" spans="1:6" ht="12.75">
      <c r="A2528" s="1"/>
      <c r="B2528" s="1"/>
      <c r="C2528" s="1"/>
      <c r="D2528" s="1"/>
      <c r="E2528" s="1"/>
      <c r="F2528" s="1"/>
    </row>
    <row r="2529" spans="2:6" ht="12.75">
      <c r="B2529" s="1"/>
      <c r="C2529" s="1"/>
      <c r="D2529" s="1"/>
      <c r="E2529" s="1"/>
      <c r="F2529" s="1"/>
    </row>
    <row r="2530" spans="1:6" ht="12.75">
      <c r="A2530" s="1"/>
      <c r="B2530" s="1"/>
      <c r="C2530" s="1"/>
      <c r="D2530" s="1"/>
      <c r="E2530" s="1"/>
      <c r="F2530" s="1"/>
    </row>
    <row r="2531" spans="2:6" ht="12.75">
      <c r="B2531" s="1"/>
      <c r="C2531" s="1"/>
      <c r="D2531" s="1"/>
      <c r="E2531" s="1"/>
      <c r="F2531" s="1"/>
    </row>
    <row r="2532" spans="1:6" ht="12.75">
      <c r="A2532" s="1"/>
      <c r="B2532" s="1"/>
      <c r="C2532" s="1"/>
      <c r="D2532" s="1"/>
      <c r="E2532" s="1"/>
      <c r="F2532" s="1"/>
    </row>
    <row r="2533" spans="2:6" ht="12.75">
      <c r="B2533" s="1"/>
      <c r="C2533" s="1"/>
      <c r="D2533" s="1"/>
      <c r="E2533" s="1"/>
      <c r="F2533" s="1"/>
    </row>
    <row r="2534" spans="1:6" ht="12.75">
      <c r="A2534" s="1"/>
      <c r="B2534" s="1"/>
      <c r="C2534" s="1"/>
      <c r="D2534" s="1"/>
      <c r="E2534" s="1"/>
      <c r="F2534" s="1"/>
    </row>
    <row r="2535" spans="2:6" ht="12.75">
      <c r="B2535" s="1"/>
      <c r="C2535" s="1"/>
      <c r="D2535" s="1"/>
      <c r="E2535" s="1"/>
      <c r="F2535" s="1"/>
    </row>
    <row r="2536" spans="1:6" ht="12.75">
      <c r="A2536" s="1"/>
      <c r="B2536" s="1"/>
      <c r="C2536" s="1"/>
      <c r="D2536" s="1"/>
      <c r="E2536" s="1"/>
      <c r="F2536" s="1"/>
    </row>
    <row r="2537" spans="2:6" ht="12.75">
      <c r="B2537" s="1"/>
      <c r="C2537" s="1"/>
      <c r="D2537" s="1"/>
      <c r="E2537" s="1"/>
      <c r="F2537" s="1"/>
    </row>
    <row r="2538" spans="1:6" ht="12.75">
      <c r="A2538" s="1"/>
      <c r="B2538" s="1"/>
      <c r="C2538" s="1"/>
      <c r="D2538" s="1"/>
      <c r="E2538" s="1"/>
      <c r="F2538" s="1"/>
    </row>
    <row r="2539" spans="2:6" ht="12.75">
      <c r="B2539" s="1"/>
      <c r="C2539" s="1"/>
      <c r="D2539" s="1"/>
      <c r="E2539" s="1"/>
      <c r="F2539" s="1"/>
    </row>
    <row r="2540" spans="1:6" ht="12.75">
      <c r="A2540" s="1"/>
      <c r="B2540" s="1"/>
      <c r="C2540" s="1"/>
      <c r="D2540" s="1"/>
      <c r="E2540" s="1"/>
      <c r="F2540" s="1"/>
    </row>
    <row r="2541" spans="2:6" ht="12.75">
      <c r="B2541" s="1"/>
      <c r="C2541" s="1"/>
      <c r="D2541" s="1"/>
      <c r="E2541" s="1"/>
      <c r="F2541" s="1"/>
    </row>
    <row r="2542" spans="1:6" ht="12.75">
      <c r="A2542" s="1"/>
      <c r="B2542" s="1"/>
      <c r="C2542" s="1"/>
      <c r="D2542" s="1"/>
      <c r="E2542" s="1"/>
      <c r="F2542" s="1"/>
    </row>
    <row r="2543" spans="2:6" ht="12.75">
      <c r="B2543" s="1"/>
      <c r="C2543" s="1"/>
      <c r="D2543" s="1"/>
      <c r="E2543" s="1"/>
      <c r="F2543" s="1"/>
    </row>
    <row r="2544" spans="1:6" ht="12.75">
      <c r="A2544" s="1"/>
      <c r="B2544" s="1"/>
      <c r="C2544" s="1"/>
      <c r="D2544" s="1"/>
      <c r="E2544" s="1"/>
      <c r="F2544" s="1"/>
    </row>
    <row r="2545" spans="2:6" ht="12.75">
      <c r="B2545" s="1"/>
      <c r="C2545" s="1"/>
      <c r="D2545" s="1"/>
      <c r="E2545" s="1"/>
      <c r="F2545" s="1"/>
    </row>
    <row r="2546" spans="1:6" ht="12.75">
      <c r="A2546" s="1"/>
      <c r="B2546" s="1"/>
      <c r="C2546" s="1"/>
      <c r="D2546" s="1"/>
      <c r="E2546" s="1"/>
      <c r="F2546" s="1"/>
    </row>
    <row r="2547" spans="2:6" ht="12.75">
      <c r="B2547" s="1"/>
      <c r="C2547" s="1"/>
      <c r="D2547" s="1"/>
      <c r="E2547" s="1"/>
      <c r="F2547" s="1"/>
    </row>
    <row r="2548" spans="1:6" ht="12.75">
      <c r="A2548" s="1"/>
      <c r="B2548" s="1"/>
      <c r="C2548" s="1"/>
      <c r="D2548" s="1"/>
      <c r="E2548" s="1"/>
      <c r="F2548" s="1"/>
    </row>
    <row r="2549" spans="2:6" ht="12.75">
      <c r="B2549" s="1"/>
      <c r="C2549" s="1"/>
      <c r="D2549" s="1"/>
      <c r="E2549" s="1"/>
      <c r="F2549" s="1"/>
    </row>
    <row r="2550" spans="1:6" ht="12.75">
      <c r="A2550" s="1"/>
      <c r="B2550" s="1"/>
      <c r="C2550" s="1"/>
      <c r="D2550" s="1"/>
      <c r="E2550" s="1"/>
      <c r="F2550" s="1"/>
    </row>
    <row r="2551" spans="2:6" ht="12.75">
      <c r="B2551" s="1"/>
      <c r="C2551" s="1"/>
      <c r="D2551" s="1"/>
      <c r="E2551" s="1"/>
      <c r="F2551" s="1"/>
    </row>
    <row r="2552" spans="1:6" ht="12.75">
      <c r="A2552" s="1"/>
      <c r="B2552" s="1"/>
      <c r="C2552" s="1"/>
      <c r="D2552" s="1"/>
      <c r="E2552" s="1"/>
      <c r="F2552" s="1"/>
    </row>
    <row r="2553" spans="2:6" ht="12.75">
      <c r="B2553" s="1"/>
      <c r="C2553" s="1"/>
      <c r="D2553" s="1"/>
      <c r="E2553" s="1"/>
      <c r="F2553" s="1"/>
    </row>
    <row r="2554" spans="1:6" ht="12.75">
      <c r="A2554" s="1"/>
      <c r="B2554" s="1"/>
      <c r="C2554" s="1"/>
      <c r="D2554" s="1"/>
      <c r="E2554" s="1"/>
      <c r="F2554" s="1"/>
    </row>
    <row r="2555" spans="2:6" ht="12.75">
      <c r="B2555" s="1"/>
      <c r="C2555" s="1"/>
      <c r="D2555" s="1"/>
      <c r="E2555" s="1"/>
      <c r="F2555" s="1"/>
    </row>
    <row r="2556" spans="1:6" ht="12.75">
      <c r="A2556" s="1"/>
      <c r="B2556" s="1"/>
      <c r="C2556" s="1"/>
      <c r="D2556" s="1"/>
      <c r="E2556" s="1"/>
      <c r="F2556" s="1"/>
    </row>
    <row r="2557" spans="2:6" ht="12.75">
      <c r="B2557" s="1"/>
      <c r="C2557" s="1"/>
      <c r="D2557" s="1"/>
      <c r="E2557" s="1"/>
      <c r="F2557" s="1"/>
    </row>
    <row r="2558" spans="1:6" ht="12.75">
      <c r="A2558" s="1"/>
      <c r="B2558" s="1"/>
      <c r="C2558" s="1"/>
      <c r="D2558" s="1"/>
      <c r="E2558" s="1"/>
      <c r="F2558" s="1"/>
    </row>
    <row r="2559" spans="2:6" ht="12.75">
      <c r="B2559" s="1"/>
      <c r="C2559" s="1"/>
      <c r="D2559" s="1"/>
      <c r="E2559" s="1"/>
      <c r="F2559" s="1"/>
    </row>
    <row r="2560" spans="1:6" ht="12.75">
      <c r="A2560" s="1"/>
      <c r="B2560" s="1"/>
      <c r="C2560" s="1"/>
      <c r="D2560" s="1"/>
      <c r="E2560" s="1"/>
      <c r="F2560" s="1"/>
    </row>
    <row r="2561" spans="2:6" ht="12.75">
      <c r="B2561" s="1"/>
      <c r="C2561" s="1"/>
      <c r="D2561" s="1"/>
      <c r="E2561" s="1"/>
      <c r="F2561" s="1"/>
    </row>
    <row r="2562" spans="1:6" ht="12.75">
      <c r="A2562" s="1"/>
      <c r="B2562" s="1"/>
      <c r="C2562" s="1"/>
      <c r="D2562" s="1"/>
      <c r="E2562" s="1"/>
      <c r="F2562" s="1"/>
    </row>
    <row r="2563" spans="2:6" ht="12.75">
      <c r="B2563" s="1"/>
      <c r="C2563" s="1"/>
      <c r="D2563" s="1"/>
      <c r="E2563" s="1"/>
      <c r="F2563" s="1"/>
    </row>
    <row r="2564" spans="1:6" ht="12.75">
      <c r="A2564" s="1"/>
      <c r="B2564" s="1"/>
      <c r="C2564" s="1"/>
      <c r="D2564" s="1"/>
      <c r="E2564" s="1"/>
      <c r="F2564" s="1"/>
    </row>
    <row r="2565" spans="2:6" ht="12.75">
      <c r="B2565" s="1"/>
      <c r="C2565" s="1"/>
      <c r="D2565" s="1"/>
      <c r="E2565" s="1"/>
      <c r="F2565" s="1"/>
    </row>
    <row r="2566" spans="1:6" ht="12.75">
      <c r="A2566" s="1"/>
      <c r="B2566" s="1"/>
      <c r="C2566" s="1"/>
      <c r="D2566" s="1"/>
      <c r="E2566" s="1"/>
      <c r="F2566" s="1"/>
    </row>
    <row r="2567" spans="2:6" ht="12.75">
      <c r="B2567" s="1"/>
      <c r="C2567" s="1"/>
      <c r="D2567" s="1"/>
      <c r="E2567" s="1"/>
      <c r="F2567" s="1"/>
    </row>
    <row r="2568" spans="1:6" ht="12.75">
      <c r="A2568" s="1"/>
      <c r="B2568" s="1"/>
      <c r="C2568" s="1"/>
      <c r="D2568" s="1"/>
      <c r="E2568" s="1"/>
      <c r="F2568" s="1"/>
    </row>
    <row r="2569" spans="2:6" ht="12.75">
      <c r="B2569" s="1"/>
      <c r="C2569" s="1"/>
      <c r="D2569" s="1"/>
      <c r="E2569" s="1"/>
      <c r="F2569" s="1"/>
    </row>
    <row r="2570" spans="1:6" ht="12.75">
      <c r="A2570" s="1"/>
      <c r="B2570" s="1"/>
      <c r="C2570" s="1"/>
      <c r="D2570" s="1"/>
      <c r="E2570" s="1"/>
      <c r="F2570" s="1"/>
    </row>
    <row r="2571" spans="2:6" ht="12.75">
      <c r="B2571" s="1"/>
      <c r="C2571" s="1"/>
      <c r="D2571" s="1"/>
      <c r="E2571" s="1"/>
      <c r="F2571" s="1"/>
    </row>
    <row r="2572" spans="1:6" ht="12.75">
      <c r="A2572" s="1"/>
      <c r="B2572" s="1"/>
      <c r="C2572" s="1"/>
      <c r="D2572" s="1"/>
      <c r="E2572" s="1"/>
      <c r="F2572" s="1"/>
    </row>
    <row r="2573" spans="2:6" ht="12.75">
      <c r="B2573" s="1"/>
      <c r="C2573" s="1"/>
      <c r="D2573" s="1"/>
      <c r="E2573" s="1"/>
      <c r="F2573" s="1"/>
    </row>
    <row r="2574" spans="1:6" ht="12.75">
      <c r="A2574" s="1"/>
      <c r="B2574" s="1"/>
      <c r="C2574" s="1"/>
      <c r="D2574" s="1"/>
      <c r="E2574" s="1"/>
      <c r="F2574" s="1"/>
    </row>
    <row r="2575" spans="2:6" ht="12.75">
      <c r="B2575" s="1"/>
      <c r="C2575" s="1"/>
      <c r="D2575" s="1"/>
      <c r="E2575" s="1"/>
      <c r="F2575" s="1"/>
    </row>
    <row r="2576" spans="1:6" ht="12.75">
      <c r="A2576" s="1"/>
      <c r="B2576" s="1"/>
      <c r="C2576" s="1"/>
      <c r="D2576" s="1"/>
      <c r="E2576" s="1"/>
      <c r="F2576" s="1"/>
    </row>
    <row r="2577" spans="2:6" ht="12.75">
      <c r="B2577" s="1"/>
      <c r="C2577" s="1"/>
      <c r="D2577" s="1"/>
      <c r="E2577" s="1"/>
      <c r="F2577" s="1"/>
    </row>
    <row r="2578" spans="1:6" ht="12.75">
      <c r="A2578" s="1"/>
      <c r="B2578" s="1"/>
      <c r="C2578" s="1"/>
      <c r="D2578" s="1"/>
      <c r="E2578" s="1"/>
      <c r="F2578" s="1"/>
    </row>
    <row r="2579" spans="2:6" ht="12.75">
      <c r="B2579" s="1"/>
      <c r="C2579" s="1"/>
      <c r="D2579" s="1"/>
      <c r="E2579" s="1"/>
      <c r="F2579" s="1"/>
    </row>
    <row r="2580" spans="1:6" ht="12.75">
      <c r="A2580" s="1"/>
      <c r="B2580" s="1"/>
      <c r="C2580" s="1"/>
      <c r="D2580" s="1"/>
      <c r="E2580" s="1"/>
      <c r="F2580" s="1"/>
    </row>
    <row r="2581" spans="2:6" ht="12.75">
      <c r="B2581" s="1"/>
      <c r="C2581" s="1"/>
      <c r="D2581" s="1"/>
      <c r="E2581" s="1"/>
      <c r="F2581" s="1"/>
    </row>
    <row r="2582" spans="1:6" ht="12.75">
      <c r="A2582" s="1"/>
      <c r="B2582" s="1"/>
      <c r="C2582" s="1"/>
      <c r="D2582" s="1"/>
      <c r="E2582" s="1"/>
      <c r="F2582" s="1"/>
    </row>
    <row r="2583" spans="2:6" ht="12.75">
      <c r="B2583" s="1"/>
      <c r="C2583" s="1"/>
      <c r="D2583" s="1"/>
      <c r="E2583" s="1"/>
      <c r="F2583" s="1"/>
    </row>
    <row r="2584" spans="1:6" ht="12.75">
      <c r="A2584" s="1"/>
      <c r="B2584" s="1"/>
      <c r="C2584" s="1"/>
      <c r="D2584" s="1"/>
      <c r="E2584" s="1"/>
      <c r="F2584" s="1"/>
    </row>
    <row r="2585" spans="2:6" ht="12.75">
      <c r="B2585" s="1"/>
      <c r="C2585" s="1"/>
      <c r="D2585" s="1"/>
      <c r="E2585" s="1"/>
      <c r="F2585" s="1"/>
    </row>
    <row r="2586" spans="1:6" ht="12.75">
      <c r="A2586" s="1"/>
      <c r="B2586" s="1"/>
      <c r="C2586" s="1"/>
      <c r="D2586" s="1"/>
      <c r="E2586" s="1"/>
      <c r="F2586" s="1"/>
    </row>
    <row r="2587" spans="2:6" ht="12.75">
      <c r="B2587" s="1"/>
      <c r="C2587" s="1"/>
      <c r="D2587" s="1"/>
      <c r="E2587" s="1"/>
      <c r="F2587" s="1"/>
    </row>
    <row r="2588" spans="1:6" ht="12.75">
      <c r="A2588" s="1"/>
      <c r="B2588" s="1"/>
      <c r="C2588" s="1"/>
      <c r="D2588" s="1"/>
      <c r="E2588" s="1"/>
      <c r="F2588" s="1"/>
    </row>
    <row r="2589" spans="2:6" ht="12.75">
      <c r="B2589" s="1"/>
      <c r="C2589" s="1"/>
      <c r="D2589" s="1"/>
      <c r="E2589" s="1"/>
      <c r="F2589" s="1"/>
    </row>
    <row r="2590" spans="1:6" ht="12.75">
      <c r="A2590" s="1"/>
      <c r="B2590" s="1"/>
      <c r="C2590" s="1"/>
      <c r="D2590" s="1"/>
      <c r="E2590" s="1"/>
      <c r="F2590" s="1"/>
    </row>
    <row r="2591" spans="2:6" ht="12.75">
      <c r="B2591" s="1"/>
      <c r="C2591" s="1"/>
      <c r="D2591" s="1"/>
      <c r="E2591" s="1"/>
      <c r="F2591" s="1"/>
    </row>
    <row r="2592" spans="1:6" ht="12.75">
      <c r="A2592" s="1"/>
      <c r="B2592" s="1"/>
      <c r="C2592" s="1"/>
      <c r="D2592" s="1"/>
      <c r="E2592" s="1"/>
      <c r="F2592" s="1"/>
    </row>
    <row r="2593" spans="2:6" ht="12.75">
      <c r="B2593" s="1"/>
      <c r="C2593" s="1"/>
      <c r="D2593" s="1"/>
      <c r="E2593" s="1"/>
      <c r="F2593" s="1"/>
    </row>
    <row r="2594" spans="1:6" ht="12.75">
      <c r="A2594" s="1"/>
      <c r="B2594" s="1"/>
      <c r="C2594" s="1"/>
      <c r="D2594" s="1"/>
      <c r="E2594" s="1"/>
      <c r="F2594" s="1"/>
    </row>
    <row r="2595" spans="2:6" ht="12.75">
      <c r="B2595" s="1"/>
      <c r="C2595" s="1"/>
      <c r="D2595" s="1"/>
      <c r="E2595" s="1"/>
      <c r="F2595" s="1"/>
    </row>
    <row r="2596" spans="1:6" ht="12.75">
      <c r="A2596" s="1"/>
      <c r="B2596" s="1"/>
      <c r="C2596" s="1"/>
      <c r="D2596" s="1"/>
      <c r="E2596" s="1"/>
      <c r="F2596" s="1"/>
    </row>
    <row r="2597" spans="2:6" ht="12.75">
      <c r="B2597" s="1"/>
      <c r="C2597" s="1"/>
      <c r="D2597" s="1"/>
      <c r="E2597" s="1"/>
      <c r="F2597" s="1"/>
    </row>
    <row r="2598" spans="1:6" ht="12.75">
      <c r="A2598" s="1"/>
      <c r="B2598" s="1"/>
      <c r="C2598" s="1"/>
      <c r="D2598" s="1"/>
      <c r="E2598" s="1"/>
      <c r="F2598" s="1"/>
    </row>
    <row r="2599" spans="2:6" ht="12.75">
      <c r="B2599" s="1"/>
      <c r="C2599" s="1"/>
      <c r="D2599" s="1"/>
      <c r="E2599" s="1"/>
      <c r="F2599" s="1"/>
    </row>
    <row r="2600" spans="1:6" ht="12.75">
      <c r="A2600" s="1"/>
      <c r="B2600" s="1"/>
      <c r="C2600" s="1"/>
      <c r="D2600" s="1"/>
      <c r="E2600" s="1"/>
      <c r="F2600" s="1"/>
    </row>
    <row r="2601" spans="2:6" ht="12.75">
      <c r="B2601" s="1"/>
      <c r="C2601" s="1"/>
      <c r="D2601" s="1"/>
      <c r="E2601" s="1"/>
      <c r="F2601" s="1"/>
    </row>
    <row r="2602" spans="1:6" ht="12.75">
      <c r="A2602" s="1"/>
      <c r="B2602" s="1"/>
      <c r="C2602" s="1"/>
      <c r="D2602" s="1"/>
      <c r="E2602" s="1"/>
      <c r="F2602" s="1"/>
    </row>
    <row r="2603" spans="2:6" ht="12.75">
      <c r="B2603" s="1"/>
      <c r="C2603" s="1"/>
      <c r="D2603" s="1"/>
      <c r="E2603" s="1"/>
      <c r="F2603" s="1"/>
    </row>
    <row r="2604" spans="1:6" ht="12.75">
      <c r="A2604" s="1"/>
      <c r="B2604" s="1"/>
      <c r="C2604" s="1"/>
      <c r="D2604" s="1"/>
      <c r="E2604" s="1"/>
      <c r="F2604" s="1"/>
    </row>
    <row r="2605" spans="2:6" ht="12.75">
      <c r="B2605" s="1"/>
      <c r="C2605" s="1"/>
      <c r="D2605" s="1"/>
      <c r="E2605" s="1"/>
      <c r="F2605" s="1"/>
    </row>
    <row r="2606" spans="1:6" ht="12.75">
      <c r="A2606" s="1"/>
      <c r="B2606" s="1"/>
      <c r="C2606" s="1"/>
      <c r="D2606" s="1"/>
      <c r="E2606" s="1"/>
      <c r="F2606" s="1"/>
    </row>
    <row r="2607" spans="2:6" ht="12.75">
      <c r="B2607" s="1"/>
      <c r="C2607" s="1"/>
      <c r="D2607" s="1"/>
      <c r="E2607" s="1"/>
      <c r="F2607" s="1"/>
    </row>
    <row r="2608" spans="1:6" ht="12.75">
      <c r="A2608" s="1"/>
      <c r="B2608" s="1"/>
      <c r="C2608" s="1"/>
      <c r="D2608" s="1"/>
      <c r="E2608" s="1"/>
      <c r="F2608" s="1"/>
    </row>
    <row r="2609" spans="2:6" ht="12.75">
      <c r="B2609" s="1"/>
      <c r="C2609" s="1"/>
      <c r="D2609" s="1"/>
      <c r="E2609" s="1"/>
      <c r="F2609" s="1"/>
    </row>
    <row r="2610" spans="1:6" ht="12.75">
      <c r="A2610" s="1"/>
      <c r="B2610" s="1"/>
      <c r="C2610" s="1"/>
      <c r="D2610" s="1"/>
      <c r="E2610" s="1"/>
      <c r="F2610" s="1"/>
    </row>
    <row r="2611" spans="2:6" ht="12.75">
      <c r="B2611" s="1"/>
      <c r="C2611" s="1"/>
      <c r="D2611" s="1"/>
      <c r="E2611" s="1"/>
      <c r="F2611" s="1"/>
    </row>
    <row r="2612" spans="1:6" ht="12.75">
      <c r="A2612" s="1"/>
      <c r="B2612" s="1"/>
      <c r="C2612" s="1"/>
      <c r="D2612" s="1"/>
      <c r="E2612" s="1"/>
      <c r="F2612" s="1"/>
    </row>
    <row r="2613" spans="2:6" ht="12.75">
      <c r="B2613" s="1"/>
      <c r="C2613" s="1"/>
      <c r="D2613" s="1"/>
      <c r="E2613" s="1"/>
      <c r="F2613" s="1"/>
    </row>
    <row r="2614" spans="1:6" ht="12.75">
      <c r="A2614" s="1"/>
      <c r="B2614" s="1"/>
      <c r="C2614" s="1"/>
      <c r="D2614" s="1"/>
      <c r="E2614" s="1"/>
      <c r="F2614" s="1"/>
    </row>
    <row r="2615" spans="2:6" ht="12.75">
      <c r="B2615" s="1"/>
      <c r="C2615" s="1"/>
      <c r="D2615" s="1"/>
      <c r="E2615" s="1"/>
      <c r="F2615" s="1"/>
    </row>
    <row r="2616" spans="1:6" ht="12.75">
      <c r="A2616" s="1"/>
      <c r="B2616" s="1"/>
      <c r="C2616" s="1"/>
      <c r="D2616" s="1"/>
      <c r="E2616" s="1"/>
      <c r="F2616" s="1"/>
    </row>
    <row r="2617" spans="2:6" ht="12.75">
      <c r="B2617" s="1"/>
      <c r="C2617" s="1"/>
      <c r="D2617" s="1"/>
      <c r="E2617" s="1"/>
      <c r="F2617" s="1"/>
    </row>
    <row r="2618" spans="1:6" ht="12.75">
      <c r="A2618" s="1"/>
      <c r="B2618" s="1"/>
      <c r="C2618" s="1"/>
      <c r="D2618" s="1"/>
      <c r="E2618" s="1"/>
      <c r="F2618" s="1"/>
    </row>
    <row r="2619" spans="2:6" ht="12.75">
      <c r="B2619" s="1"/>
      <c r="C2619" s="1"/>
      <c r="D2619" s="1"/>
      <c r="E2619" s="1"/>
      <c r="F2619" s="1"/>
    </row>
    <row r="2620" spans="1:6" ht="12.75">
      <c r="A2620" s="1"/>
      <c r="B2620" s="1"/>
      <c r="C2620" s="1"/>
      <c r="D2620" s="1"/>
      <c r="E2620" s="1"/>
      <c r="F2620" s="1"/>
    </row>
    <row r="2621" spans="2:6" ht="12.75">
      <c r="B2621" s="1"/>
      <c r="C2621" s="1"/>
      <c r="D2621" s="1"/>
      <c r="E2621" s="1"/>
      <c r="F2621" s="1"/>
    </row>
    <row r="2622" spans="1:6" ht="12.75">
      <c r="A2622" s="1"/>
      <c r="B2622" s="1"/>
      <c r="C2622" s="1"/>
      <c r="D2622" s="1"/>
      <c r="E2622" s="1"/>
      <c r="F2622" s="1"/>
    </row>
    <row r="2623" spans="2:6" ht="12.75">
      <c r="B2623" s="1"/>
      <c r="C2623" s="1"/>
      <c r="D2623" s="1"/>
      <c r="E2623" s="1"/>
      <c r="F2623" s="1"/>
    </row>
    <row r="2624" spans="1:6" ht="12.75">
      <c r="A2624" s="1"/>
      <c r="B2624" s="1"/>
      <c r="C2624" s="1"/>
      <c r="D2624" s="1"/>
      <c r="E2624" s="1"/>
      <c r="F2624" s="1"/>
    </row>
    <row r="2625" spans="2:6" ht="12.75">
      <c r="B2625" s="1"/>
      <c r="C2625" s="1"/>
      <c r="D2625" s="1"/>
      <c r="E2625" s="1"/>
      <c r="F2625" s="1"/>
    </row>
    <row r="2626" spans="1:6" ht="12.75">
      <c r="A2626" s="1"/>
      <c r="B2626" s="1"/>
      <c r="C2626" s="1"/>
      <c r="D2626" s="1"/>
      <c r="E2626" s="1"/>
      <c r="F2626" s="1"/>
    </row>
    <row r="2627" spans="2:6" ht="12.75">
      <c r="B2627" s="1"/>
      <c r="C2627" s="1"/>
      <c r="D2627" s="1"/>
      <c r="E2627" s="1"/>
      <c r="F2627" s="1"/>
    </row>
    <row r="2628" spans="1:6" ht="12.75">
      <c r="A2628" s="1"/>
      <c r="B2628" s="1"/>
      <c r="C2628" s="1"/>
      <c r="D2628" s="1"/>
      <c r="E2628" s="1"/>
      <c r="F2628" s="1"/>
    </row>
    <row r="2629" spans="2:6" ht="12.75">
      <c r="B2629" s="1"/>
      <c r="C2629" s="1"/>
      <c r="D2629" s="1"/>
      <c r="E2629" s="1"/>
      <c r="F2629" s="1"/>
    </row>
    <row r="2630" spans="1:6" ht="12.75">
      <c r="A2630" s="1"/>
      <c r="B2630" s="1"/>
      <c r="C2630" s="1"/>
      <c r="D2630" s="1"/>
      <c r="E2630" s="1"/>
      <c r="F2630" s="1"/>
    </row>
    <row r="2631" spans="2:6" ht="12.75">
      <c r="B2631" s="1"/>
      <c r="C2631" s="1"/>
      <c r="D2631" s="1"/>
      <c r="E2631" s="1"/>
      <c r="F2631" s="1"/>
    </row>
    <row r="2632" spans="1:6" ht="12.75">
      <c r="A2632" s="1"/>
      <c r="B2632" s="1"/>
      <c r="C2632" s="1"/>
      <c r="D2632" s="1"/>
      <c r="E2632" s="1"/>
      <c r="F2632" s="1"/>
    </row>
    <row r="2633" spans="2:6" ht="12.75">
      <c r="B2633" s="1"/>
      <c r="C2633" s="1"/>
      <c r="D2633" s="1"/>
      <c r="E2633" s="1"/>
      <c r="F2633" s="1"/>
    </row>
    <row r="2634" spans="1:6" ht="12.75">
      <c r="A2634" s="1"/>
      <c r="B2634" s="1"/>
      <c r="C2634" s="1"/>
      <c r="D2634" s="1"/>
      <c r="E2634" s="1"/>
      <c r="F2634" s="1"/>
    </row>
    <row r="2635" spans="2:6" ht="12.75">
      <c r="B2635" s="1"/>
      <c r="C2635" s="1"/>
      <c r="D2635" s="1"/>
      <c r="E2635" s="1"/>
      <c r="F2635" s="1"/>
    </row>
    <row r="2636" spans="1:6" ht="12.75">
      <c r="A2636" s="1"/>
      <c r="B2636" s="1"/>
      <c r="C2636" s="1"/>
      <c r="D2636" s="1"/>
      <c r="E2636" s="1"/>
      <c r="F2636" s="1"/>
    </row>
    <row r="2637" spans="2:6" ht="12.75">
      <c r="B2637" s="1"/>
      <c r="C2637" s="1"/>
      <c r="D2637" s="1"/>
      <c r="E2637" s="1"/>
      <c r="F2637" s="1"/>
    </row>
    <row r="2638" spans="1:6" ht="12.75">
      <c r="A2638" s="1"/>
      <c r="B2638" s="1"/>
      <c r="C2638" s="1"/>
      <c r="D2638" s="1"/>
      <c r="E2638" s="1"/>
      <c r="F2638" s="1"/>
    </row>
    <row r="2639" spans="2:6" ht="12.75">
      <c r="B2639" s="1"/>
      <c r="C2639" s="1"/>
      <c r="D2639" s="1"/>
      <c r="E2639" s="1"/>
      <c r="F2639" s="1"/>
    </row>
    <row r="2640" spans="1:6" ht="12.75">
      <c r="A2640" s="1"/>
      <c r="B2640" s="1"/>
      <c r="C2640" s="1"/>
      <c r="D2640" s="1"/>
      <c r="E2640" s="1"/>
      <c r="F2640" s="1"/>
    </row>
    <row r="2641" spans="2:6" ht="12.75">
      <c r="B2641" s="1"/>
      <c r="C2641" s="1"/>
      <c r="D2641" s="1"/>
      <c r="E2641" s="1"/>
      <c r="F2641" s="1"/>
    </row>
    <row r="2642" spans="1:6" ht="12.75">
      <c r="A2642" s="1"/>
      <c r="B2642" s="1"/>
      <c r="C2642" s="1"/>
      <c r="D2642" s="1"/>
      <c r="E2642" s="1"/>
      <c r="F2642" s="1"/>
    </row>
    <row r="2643" spans="2:6" ht="12.75">
      <c r="B2643" s="1"/>
      <c r="C2643" s="1"/>
      <c r="D2643" s="1"/>
      <c r="E2643" s="1"/>
      <c r="F2643" s="1"/>
    </row>
    <row r="2644" spans="1:6" ht="12.75">
      <c r="A2644" s="1"/>
      <c r="B2644" s="1"/>
      <c r="C2644" s="1"/>
      <c r="D2644" s="1"/>
      <c r="E2644" s="1"/>
      <c r="F2644" s="1"/>
    </row>
    <row r="2645" spans="2:6" ht="12.75">
      <c r="B2645" s="1"/>
      <c r="C2645" s="1"/>
      <c r="D2645" s="1"/>
      <c r="E2645" s="1"/>
      <c r="F2645" s="1"/>
    </row>
    <row r="2646" spans="1:6" ht="12.75">
      <c r="A2646" s="1"/>
      <c r="B2646" s="1"/>
      <c r="C2646" s="1"/>
      <c r="D2646" s="1"/>
      <c r="E2646" s="1"/>
      <c r="F2646" s="1"/>
    </row>
    <row r="2647" spans="2:6" ht="12.75">
      <c r="B2647" s="1"/>
      <c r="C2647" s="1"/>
      <c r="D2647" s="1"/>
      <c r="E2647" s="1"/>
      <c r="F2647" s="1"/>
    </row>
    <row r="2648" spans="1:6" ht="12.75">
      <c r="A2648" s="1"/>
      <c r="B2648" s="1"/>
      <c r="C2648" s="1"/>
      <c r="D2648" s="1"/>
      <c r="E2648" s="1"/>
      <c r="F2648" s="1"/>
    </row>
    <row r="2649" spans="2:6" ht="12.75">
      <c r="B2649" s="1"/>
      <c r="C2649" s="1"/>
      <c r="D2649" s="1"/>
      <c r="E2649" s="1"/>
      <c r="F2649" s="1"/>
    </row>
    <row r="2650" spans="1:6" ht="12.75">
      <c r="A2650" s="1"/>
      <c r="B2650" s="1"/>
      <c r="C2650" s="1"/>
      <c r="D2650" s="1"/>
      <c r="E2650" s="1"/>
      <c r="F2650" s="1"/>
    </row>
    <row r="2651" spans="2:6" ht="12.75">
      <c r="B2651" s="1"/>
      <c r="C2651" s="1"/>
      <c r="D2651" s="1"/>
      <c r="E2651" s="1"/>
      <c r="F2651" s="1"/>
    </row>
    <row r="2652" spans="1:6" ht="12.75">
      <c r="A2652" s="1"/>
      <c r="B2652" s="1"/>
      <c r="C2652" s="1"/>
      <c r="D2652" s="1"/>
      <c r="E2652" s="1"/>
      <c r="F2652" s="1"/>
    </row>
    <row r="2653" spans="2:6" ht="12.75">
      <c r="B2653" s="1"/>
      <c r="C2653" s="1"/>
      <c r="D2653" s="1"/>
      <c r="E2653" s="1"/>
      <c r="F2653" s="1"/>
    </row>
    <row r="2654" spans="1:6" ht="12.75">
      <c r="A2654" s="1"/>
      <c r="B2654" s="1"/>
      <c r="C2654" s="1"/>
      <c r="D2654" s="1"/>
      <c r="E2654" s="1"/>
      <c r="F2654" s="1"/>
    </row>
    <row r="2655" spans="2:6" ht="12.75">
      <c r="B2655" s="1"/>
      <c r="C2655" s="1"/>
      <c r="D2655" s="1"/>
      <c r="E2655" s="1"/>
      <c r="F2655" s="1"/>
    </row>
    <row r="2656" spans="1:6" ht="12.75">
      <c r="A2656" s="1"/>
      <c r="B2656" s="1"/>
      <c r="C2656" s="1"/>
      <c r="D2656" s="1"/>
      <c r="E2656" s="1"/>
      <c r="F2656" s="1"/>
    </row>
    <row r="2657" spans="2:6" ht="12.75">
      <c r="B2657" s="1"/>
      <c r="C2657" s="1"/>
      <c r="D2657" s="1"/>
      <c r="E2657" s="1"/>
      <c r="F2657" s="1"/>
    </row>
    <row r="2658" spans="1:6" ht="12.75">
      <c r="A2658" s="1"/>
      <c r="B2658" s="1"/>
      <c r="C2658" s="1"/>
      <c r="D2658" s="1"/>
      <c r="E2658" s="1"/>
      <c r="F2658" s="1"/>
    </row>
    <row r="2659" spans="2:6" ht="12.75">
      <c r="B2659" s="1"/>
      <c r="C2659" s="1"/>
      <c r="D2659" s="1"/>
      <c r="E2659" s="1"/>
      <c r="F2659" s="1"/>
    </row>
    <row r="2660" spans="1:6" ht="12.75">
      <c r="A2660" s="1"/>
      <c r="B2660" s="1"/>
      <c r="C2660" s="1"/>
      <c r="D2660" s="1"/>
      <c r="E2660" s="1"/>
      <c r="F2660" s="1"/>
    </row>
    <row r="2661" spans="2:6" ht="12.75">
      <c r="B2661" s="1"/>
      <c r="C2661" s="1"/>
      <c r="D2661" s="1"/>
      <c r="E2661" s="1"/>
      <c r="F2661" s="1"/>
    </row>
    <row r="2662" spans="1:6" ht="12.75">
      <c r="A2662" s="1"/>
      <c r="B2662" s="1"/>
      <c r="C2662" s="1"/>
      <c r="D2662" s="1"/>
      <c r="E2662" s="1"/>
      <c r="F2662" s="1"/>
    </row>
    <row r="2663" spans="2:6" ht="12.75">
      <c r="B2663" s="1"/>
      <c r="C2663" s="1"/>
      <c r="D2663" s="1"/>
      <c r="E2663" s="1"/>
      <c r="F2663" s="1"/>
    </row>
    <row r="2664" spans="1:6" ht="12.75">
      <c r="A2664" s="1"/>
      <c r="B2664" s="1"/>
      <c r="C2664" s="1"/>
      <c r="D2664" s="1"/>
      <c r="E2664" s="1"/>
      <c r="F2664" s="1"/>
    </row>
    <row r="2665" spans="2:6" ht="12.75">
      <c r="B2665" s="1"/>
      <c r="C2665" s="1"/>
      <c r="D2665" s="1"/>
      <c r="E2665" s="1"/>
      <c r="F2665" s="1"/>
    </row>
    <row r="2666" spans="1:6" ht="12.75">
      <c r="A2666" s="1"/>
      <c r="B2666" s="1"/>
      <c r="C2666" s="1"/>
      <c r="D2666" s="1"/>
      <c r="E2666" s="1"/>
      <c r="F2666" s="1"/>
    </row>
    <row r="2667" spans="2:6" ht="12.75">
      <c r="B2667" s="1"/>
      <c r="C2667" s="1"/>
      <c r="D2667" s="1"/>
      <c r="E2667" s="1"/>
      <c r="F2667" s="1"/>
    </row>
    <row r="2668" spans="1:6" ht="12.75">
      <c r="A2668" s="1"/>
      <c r="B2668" s="1"/>
      <c r="C2668" s="1"/>
      <c r="D2668" s="1"/>
      <c r="E2668" s="1"/>
      <c r="F2668" s="1"/>
    </row>
    <row r="2669" spans="2:6" ht="12.75">
      <c r="B2669" s="1"/>
      <c r="C2669" s="1"/>
      <c r="D2669" s="1"/>
      <c r="E2669" s="1"/>
      <c r="F2669" s="1"/>
    </row>
    <row r="2670" spans="1:6" ht="12.75">
      <c r="A2670" s="1"/>
      <c r="B2670" s="1"/>
      <c r="C2670" s="1"/>
      <c r="D2670" s="1"/>
      <c r="E2670" s="1"/>
      <c r="F2670" s="1"/>
    </row>
    <row r="2671" spans="2:6" ht="12.75">
      <c r="B2671" s="1"/>
      <c r="C2671" s="1"/>
      <c r="D2671" s="1"/>
      <c r="E2671" s="1"/>
      <c r="F2671" s="1"/>
    </row>
    <row r="2672" spans="1:6" ht="12.75">
      <c r="A2672" s="1"/>
      <c r="B2672" s="1"/>
      <c r="C2672" s="1"/>
      <c r="D2672" s="1"/>
      <c r="E2672" s="1"/>
      <c r="F2672" s="1"/>
    </row>
    <row r="2673" spans="2:6" ht="12.75">
      <c r="B2673" s="1"/>
      <c r="C2673" s="1"/>
      <c r="D2673" s="1"/>
      <c r="E2673" s="1"/>
      <c r="F2673" s="1"/>
    </row>
    <row r="2674" spans="1:6" ht="12.75">
      <c r="A2674" s="1"/>
      <c r="B2674" s="1"/>
      <c r="C2674" s="1"/>
      <c r="D2674" s="1"/>
      <c r="E2674" s="1"/>
      <c r="F2674" s="1"/>
    </row>
    <row r="2675" spans="2:6" ht="12.75">
      <c r="B2675" s="1"/>
      <c r="C2675" s="1"/>
      <c r="D2675" s="1"/>
      <c r="E2675" s="1"/>
      <c r="F2675" s="1"/>
    </row>
    <row r="2676" spans="1:6" ht="12.75">
      <c r="A2676" s="1"/>
      <c r="B2676" s="1"/>
      <c r="C2676" s="1"/>
      <c r="D2676" s="1"/>
      <c r="E2676" s="1"/>
      <c r="F2676" s="1"/>
    </row>
    <row r="2677" spans="2:6" ht="12.75">
      <c r="B2677" s="1"/>
      <c r="C2677" s="1"/>
      <c r="D2677" s="1"/>
      <c r="E2677" s="1"/>
      <c r="F2677" s="1"/>
    </row>
    <row r="2678" spans="1:6" ht="12.75">
      <c r="A2678" s="1"/>
      <c r="B2678" s="1"/>
      <c r="C2678" s="1"/>
      <c r="D2678" s="1"/>
      <c r="E2678" s="1"/>
      <c r="F2678" s="1"/>
    </row>
    <row r="2679" spans="2:6" ht="12.75">
      <c r="B2679" s="1"/>
      <c r="C2679" s="1"/>
      <c r="D2679" s="1"/>
      <c r="E2679" s="1"/>
      <c r="F2679" s="1"/>
    </row>
    <row r="2680" spans="1:6" ht="12.75">
      <c r="A2680" s="1"/>
      <c r="B2680" s="1"/>
      <c r="C2680" s="1"/>
      <c r="D2680" s="1"/>
      <c r="E2680" s="1"/>
      <c r="F2680" s="1"/>
    </row>
    <row r="2681" spans="2:6" ht="12.75">
      <c r="B2681" s="1"/>
      <c r="C2681" s="1"/>
      <c r="D2681" s="1"/>
      <c r="E2681" s="1"/>
      <c r="F2681" s="1"/>
    </row>
    <row r="2682" spans="1:6" ht="12.75">
      <c r="A2682" s="1"/>
      <c r="B2682" s="1"/>
      <c r="C2682" s="1"/>
      <c r="D2682" s="1"/>
      <c r="E2682" s="1"/>
      <c r="F2682" s="1"/>
    </row>
    <row r="2683" spans="2:6" ht="12.75">
      <c r="B2683" s="1"/>
      <c r="C2683" s="1"/>
      <c r="D2683" s="1"/>
      <c r="E2683" s="1"/>
      <c r="F2683" s="1"/>
    </row>
    <row r="2684" spans="1:6" ht="12.75">
      <c r="A2684" s="1"/>
      <c r="B2684" s="1"/>
      <c r="C2684" s="1"/>
      <c r="D2684" s="1"/>
      <c r="E2684" s="1"/>
      <c r="F2684" s="1"/>
    </row>
    <row r="2685" spans="2:6" ht="12.75">
      <c r="B2685" s="1"/>
      <c r="C2685" s="1"/>
      <c r="D2685" s="1"/>
      <c r="E2685" s="1"/>
      <c r="F2685" s="1"/>
    </row>
    <row r="2686" spans="1:6" ht="12.75">
      <c r="A2686" s="1"/>
      <c r="B2686" s="1"/>
      <c r="C2686" s="1"/>
      <c r="D2686" s="1"/>
      <c r="E2686" s="1"/>
      <c r="F2686" s="1"/>
    </row>
    <row r="2687" spans="2:6" ht="12.75">
      <c r="B2687" s="1"/>
      <c r="C2687" s="1"/>
      <c r="D2687" s="1"/>
      <c r="E2687" s="1"/>
      <c r="F2687" s="1"/>
    </row>
    <row r="2688" spans="1:6" ht="12.75">
      <c r="A2688" s="1"/>
      <c r="B2688" s="1"/>
      <c r="C2688" s="1"/>
      <c r="D2688" s="1"/>
      <c r="E2688" s="1"/>
      <c r="F2688" s="1"/>
    </row>
    <row r="2689" spans="2:6" ht="12.75">
      <c r="B2689" s="1"/>
      <c r="C2689" s="1"/>
      <c r="D2689" s="1"/>
      <c r="E2689" s="1"/>
      <c r="F2689" s="1"/>
    </row>
    <row r="2690" spans="1:6" ht="12.75">
      <c r="A2690" s="1"/>
      <c r="B2690" s="1"/>
      <c r="C2690" s="1"/>
      <c r="D2690" s="1"/>
      <c r="E2690" s="1"/>
      <c r="F2690" s="1"/>
    </row>
    <row r="2691" spans="2:6" ht="12.75">
      <c r="B2691" s="1"/>
      <c r="C2691" s="1"/>
      <c r="D2691" s="1"/>
      <c r="E2691" s="1"/>
      <c r="F2691" s="1"/>
    </row>
    <row r="2692" spans="1:6" ht="12.75">
      <c r="A2692" s="1"/>
      <c r="B2692" s="1"/>
      <c r="C2692" s="1"/>
      <c r="D2692" s="1"/>
      <c r="E2692" s="1"/>
      <c r="F2692" s="1"/>
    </row>
    <row r="2693" spans="2:6" ht="12.75">
      <c r="B2693" s="1"/>
      <c r="C2693" s="1"/>
      <c r="D2693" s="1"/>
      <c r="E2693" s="1"/>
      <c r="F2693" s="1"/>
    </row>
    <row r="2694" spans="1:6" ht="12.75">
      <c r="A2694" s="1"/>
      <c r="B2694" s="1"/>
      <c r="C2694" s="1"/>
      <c r="D2694" s="1"/>
      <c r="E2694" s="1"/>
      <c r="F2694" s="1"/>
    </row>
    <row r="2695" spans="2:6" ht="12.75">
      <c r="B2695" s="1"/>
      <c r="C2695" s="1"/>
      <c r="D2695" s="1"/>
      <c r="E2695" s="1"/>
      <c r="F2695" s="1"/>
    </row>
    <row r="2696" spans="1:6" ht="12.75">
      <c r="A2696" s="1"/>
      <c r="B2696" s="1"/>
      <c r="C2696" s="1"/>
      <c r="D2696" s="1"/>
      <c r="E2696" s="1"/>
      <c r="F2696" s="1"/>
    </row>
    <row r="2697" spans="2:6" ht="12.75">
      <c r="B2697" s="1"/>
      <c r="C2697" s="1"/>
      <c r="D2697" s="1"/>
      <c r="E2697" s="1"/>
      <c r="F2697" s="1"/>
    </row>
    <row r="2698" spans="1:6" ht="12.75">
      <c r="A2698" s="1"/>
      <c r="B2698" s="1"/>
      <c r="C2698" s="1"/>
      <c r="D2698" s="1"/>
      <c r="E2698" s="1"/>
      <c r="F2698" s="1"/>
    </row>
    <row r="2699" spans="2:6" ht="12.75">
      <c r="B2699" s="1"/>
      <c r="C2699" s="1"/>
      <c r="D2699" s="1"/>
      <c r="E2699" s="1"/>
      <c r="F2699" s="1"/>
    </row>
    <row r="2700" spans="1:6" ht="12.75">
      <c r="A2700" s="1"/>
      <c r="B2700" s="1"/>
      <c r="C2700" s="1"/>
      <c r="D2700" s="1"/>
      <c r="E2700" s="1"/>
      <c r="F2700" s="1"/>
    </row>
    <row r="2701" spans="2:6" ht="12.75">
      <c r="B2701" s="1"/>
      <c r="C2701" s="1"/>
      <c r="D2701" s="1"/>
      <c r="E2701" s="1"/>
      <c r="F2701" s="1"/>
    </row>
    <row r="2702" spans="1:6" ht="12.75">
      <c r="A2702" s="1"/>
      <c r="B2702" s="1"/>
      <c r="C2702" s="1"/>
      <c r="D2702" s="1"/>
      <c r="E2702" s="1"/>
      <c r="F2702" s="1"/>
    </row>
    <row r="2703" spans="2:6" ht="12.75">
      <c r="B2703" s="1"/>
      <c r="C2703" s="1"/>
      <c r="D2703" s="1"/>
      <c r="E2703" s="1"/>
      <c r="F2703" s="1"/>
    </row>
    <row r="2704" spans="1:6" ht="12.75">
      <c r="A2704" s="1"/>
      <c r="B2704" s="1"/>
      <c r="C2704" s="1"/>
      <c r="D2704" s="1"/>
      <c r="E2704" s="1"/>
      <c r="F2704" s="1"/>
    </row>
    <row r="2705" spans="2:6" ht="12.75">
      <c r="B2705" s="1"/>
      <c r="C2705" s="1"/>
      <c r="D2705" s="1"/>
      <c r="E2705" s="1"/>
      <c r="F2705" s="1"/>
    </row>
    <row r="2706" spans="1:6" ht="12.75">
      <c r="A2706" s="1"/>
      <c r="B2706" s="1"/>
      <c r="C2706" s="1"/>
      <c r="D2706" s="1"/>
      <c r="E2706" s="1"/>
      <c r="F2706" s="1"/>
    </row>
    <row r="2707" spans="2:6" ht="12.75">
      <c r="B2707" s="1"/>
      <c r="C2707" s="1"/>
      <c r="D2707" s="1"/>
      <c r="E2707" s="1"/>
      <c r="F2707" s="1"/>
    </row>
    <row r="2708" spans="1:6" ht="12.75">
      <c r="A2708" s="1"/>
      <c r="B2708" s="1"/>
      <c r="C2708" s="1"/>
      <c r="D2708" s="1"/>
      <c r="E2708" s="1"/>
      <c r="F2708" s="1"/>
    </row>
    <row r="2709" spans="2:6" ht="12.75">
      <c r="B2709" s="1"/>
      <c r="C2709" s="1"/>
      <c r="D2709" s="1"/>
      <c r="E2709" s="1"/>
      <c r="F2709" s="1"/>
    </row>
    <row r="2710" spans="1:6" ht="12.75">
      <c r="A2710" s="1"/>
      <c r="B2710" s="1"/>
      <c r="C2710" s="1"/>
      <c r="D2710" s="1"/>
      <c r="E2710" s="1"/>
      <c r="F2710" s="1"/>
    </row>
    <row r="2711" spans="2:6" ht="12.75">
      <c r="B2711" s="1"/>
      <c r="C2711" s="1"/>
      <c r="D2711" s="1"/>
      <c r="E2711" s="1"/>
      <c r="F2711" s="1"/>
    </row>
    <row r="2712" spans="1:6" ht="12.75">
      <c r="A2712" s="1"/>
      <c r="B2712" s="1"/>
      <c r="C2712" s="1"/>
      <c r="D2712" s="1"/>
      <c r="E2712" s="1"/>
      <c r="F2712" s="1"/>
    </row>
    <row r="2713" spans="2:6" ht="12.75">
      <c r="B2713" s="1"/>
      <c r="C2713" s="1"/>
      <c r="D2713" s="1"/>
      <c r="E2713" s="1"/>
      <c r="F2713" s="1"/>
    </row>
    <row r="2714" spans="1:6" ht="12.75">
      <c r="A2714" s="1"/>
      <c r="B2714" s="1"/>
      <c r="C2714" s="1"/>
      <c r="D2714" s="1"/>
      <c r="E2714" s="1"/>
      <c r="F2714" s="1"/>
    </row>
    <row r="2715" spans="2:6" ht="12.75">
      <c r="B2715" s="1"/>
      <c r="C2715" s="1"/>
      <c r="D2715" s="1"/>
      <c r="E2715" s="1"/>
      <c r="F2715" s="1"/>
    </row>
    <row r="2716" spans="1:6" ht="12.75">
      <c r="A2716" s="1"/>
      <c r="B2716" s="1"/>
      <c r="C2716" s="1"/>
      <c r="D2716" s="1"/>
      <c r="E2716" s="1"/>
      <c r="F2716" s="1"/>
    </row>
    <row r="2717" spans="2:6" ht="12.75">
      <c r="B2717" s="1"/>
      <c r="C2717" s="1"/>
      <c r="D2717" s="1"/>
      <c r="E2717" s="1"/>
      <c r="F2717" s="1"/>
    </row>
    <row r="2718" spans="1:6" ht="12.75">
      <c r="A2718" s="1"/>
      <c r="B2718" s="1"/>
      <c r="C2718" s="1"/>
      <c r="D2718" s="1"/>
      <c r="E2718" s="1"/>
      <c r="F2718" s="1"/>
    </row>
    <row r="2719" spans="2:6" ht="12.75">
      <c r="B2719" s="1"/>
      <c r="C2719" s="1"/>
      <c r="D2719" s="1"/>
      <c r="E2719" s="1"/>
      <c r="F2719" s="1"/>
    </row>
    <row r="2720" spans="1:6" ht="12.75">
      <c r="A2720" s="1"/>
      <c r="B2720" s="1"/>
      <c r="C2720" s="1"/>
      <c r="D2720" s="1"/>
      <c r="E2720" s="1"/>
      <c r="F2720" s="1"/>
    </row>
    <row r="2721" spans="2:6" ht="12.75">
      <c r="B2721" s="1"/>
      <c r="C2721" s="1"/>
      <c r="D2721" s="1"/>
      <c r="E2721" s="1"/>
      <c r="F2721" s="1"/>
    </row>
    <row r="2722" spans="1:6" ht="12.75">
      <c r="A2722" s="1"/>
      <c r="B2722" s="1"/>
      <c r="C2722" s="1"/>
      <c r="D2722" s="1"/>
      <c r="E2722" s="1"/>
      <c r="F2722" s="1"/>
    </row>
    <row r="2723" spans="2:6" ht="12.75">
      <c r="B2723" s="1"/>
      <c r="C2723" s="1"/>
      <c r="D2723" s="1"/>
      <c r="E2723" s="1"/>
      <c r="F2723" s="1"/>
    </row>
    <row r="2724" spans="1:6" ht="12.75">
      <c r="A2724" s="1"/>
      <c r="B2724" s="1"/>
      <c r="C2724" s="1"/>
      <c r="D2724" s="1"/>
      <c r="E2724" s="1"/>
      <c r="F2724" s="1"/>
    </row>
    <row r="2725" spans="2:6" ht="12.75">
      <c r="B2725" s="1"/>
      <c r="C2725" s="1"/>
      <c r="D2725" s="1"/>
      <c r="E2725" s="1"/>
      <c r="F2725" s="1"/>
    </row>
    <row r="2726" spans="1:6" ht="12.75">
      <c r="A2726" s="1"/>
      <c r="B2726" s="1"/>
      <c r="C2726" s="1"/>
      <c r="D2726" s="1"/>
      <c r="E2726" s="1"/>
      <c r="F2726" s="1"/>
    </row>
    <row r="2727" spans="2:6" ht="12.75">
      <c r="B2727" s="1"/>
      <c r="C2727" s="1"/>
      <c r="D2727" s="1"/>
      <c r="E2727" s="1"/>
      <c r="F2727" s="1"/>
    </row>
    <row r="2728" spans="1:6" ht="12.75">
      <c r="A2728" s="1"/>
      <c r="B2728" s="1"/>
      <c r="C2728" s="1"/>
      <c r="D2728" s="1"/>
      <c r="E2728" s="1"/>
      <c r="F2728" s="1"/>
    </row>
    <row r="2729" spans="2:6" ht="12.75">
      <c r="B2729" s="1"/>
      <c r="C2729" s="1"/>
      <c r="D2729" s="1"/>
      <c r="E2729" s="1"/>
      <c r="F2729" s="1"/>
    </row>
    <row r="2730" spans="1:6" ht="12.75">
      <c r="A2730" s="1"/>
      <c r="B2730" s="1"/>
      <c r="C2730" s="1"/>
      <c r="D2730" s="1"/>
      <c r="E2730" s="1"/>
      <c r="F2730" s="1"/>
    </row>
    <row r="2731" spans="2:6" ht="12.75">
      <c r="B2731" s="1"/>
      <c r="C2731" s="1"/>
      <c r="D2731" s="1"/>
      <c r="E2731" s="1"/>
      <c r="F2731" s="1"/>
    </row>
    <row r="2732" spans="1:6" ht="12.75">
      <c r="A2732" s="1"/>
      <c r="B2732" s="1"/>
      <c r="C2732" s="1"/>
      <c r="D2732" s="1"/>
      <c r="E2732" s="1"/>
      <c r="F2732" s="1"/>
    </row>
    <row r="2733" spans="2:6" ht="12.75">
      <c r="B2733" s="1"/>
      <c r="C2733" s="1"/>
      <c r="D2733" s="1"/>
      <c r="E2733" s="1"/>
      <c r="F2733" s="1"/>
    </row>
    <row r="2734" spans="1:6" ht="12.75">
      <c r="A2734" s="1"/>
      <c r="B2734" s="1"/>
      <c r="C2734" s="1"/>
      <c r="D2734" s="1"/>
      <c r="E2734" s="1"/>
      <c r="F2734" s="1"/>
    </row>
    <row r="2735" spans="2:6" ht="12.75">
      <c r="B2735" s="1"/>
      <c r="C2735" s="1"/>
      <c r="D2735" s="1"/>
      <c r="E2735" s="1"/>
      <c r="F2735" s="1"/>
    </row>
    <row r="2736" spans="1:6" ht="12.75">
      <c r="A2736" s="1"/>
      <c r="B2736" s="1"/>
      <c r="C2736" s="1"/>
      <c r="D2736" s="1"/>
      <c r="E2736" s="1"/>
      <c r="F2736" s="1"/>
    </row>
    <row r="2737" spans="2:6" ht="12.75">
      <c r="B2737" s="1"/>
      <c r="C2737" s="1"/>
      <c r="D2737" s="1"/>
      <c r="E2737" s="1"/>
      <c r="F2737" s="1"/>
    </row>
    <row r="2738" spans="1:6" ht="12.75">
      <c r="A2738" s="1"/>
      <c r="B2738" s="1"/>
      <c r="C2738" s="1"/>
      <c r="D2738" s="1"/>
      <c r="E2738" s="1"/>
      <c r="F2738" s="1"/>
    </row>
    <row r="2739" spans="2:6" ht="12.75">
      <c r="B2739" s="1"/>
      <c r="C2739" s="1"/>
      <c r="D2739" s="1"/>
      <c r="E2739" s="1"/>
      <c r="F2739" s="1"/>
    </row>
    <row r="2740" spans="1:6" ht="12.75">
      <c r="A2740" s="1"/>
      <c r="B2740" s="1"/>
      <c r="C2740" s="1"/>
      <c r="D2740" s="1"/>
      <c r="E2740" s="1"/>
      <c r="F2740" s="1"/>
    </row>
    <row r="2741" spans="2:6" ht="12.75">
      <c r="B2741" s="1"/>
      <c r="C2741" s="1"/>
      <c r="D2741" s="1"/>
      <c r="E2741" s="1"/>
      <c r="F2741" s="1"/>
    </row>
    <row r="2742" spans="1:6" ht="12.75">
      <c r="A2742" s="1"/>
      <c r="B2742" s="1"/>
      <c r="C2742" s="1"/>
      <c r="D2742" s="1"/>
      <c r="E2742" s="1"/>
      <c r="F2742" s="1"/>
    </row>
    <row r="2743" spans="2:6" ht="12.75">
      <c r="B2743" s="1"/>
      <c r="C2743" s="1"/>
      <c r="D2743" s="1"/>
      <c r="E2743" s="1"/>
      <c r="F2743" s="1"/>
    </row>
    <row r="2744" spans="1:6" ht="12.75">
      <c r="A2744" s="1"/>
      <c r="B2744" s="1"/>
      <c r="C2744" s="1"/>
      <c r="D2744" s="1"/>
      <c r="E2744" s="1"/>
      <c r="F2744" s="1"/>
    </row>
    <row r="2745" spans="2:6" ht="12.75">
      <c r="B2745" s="1"/>
      <c r="C2745" s="1"/>
      <c r="D2745" s="1"/>
      <c r="E2745" s="1"/>
      <c r="F2745" s="1"/>
    </row>
    <row r="2746" spans="1:6" ht="12.75">
      <c r="A2746" s="1"/>
      <c r="B2746" s="1"/>
      <c r="C2746" s="1"/>
      <c r="D2746" s="1"/>
      <c r="E2746" s="1"/>
      <c r="F2746" s="1"/>
    </row>
    <row r="2747" spans="2:6" ht="12.75">
      <c r="B2747" s="1"/>
      <c r="C2747" s="1"/>
      <c r="D2747" s="1"/>
      <c r="E2747" s="1"/>
      <c r="F2747" s="1"/>
    </row>
    <row r="2748" spans="1:6" ht="12.75">
      <c r="A2748" s="1"/>
      <c r="B2748" s="1"/>
      <c r="C2748" s="1"/>
      <c r="D2748" s="1"/>
      <c r="E2748" s="1"/>
      <c r="F2748" s="1"/>
    </row>
    <row r="2749" spans="2:6" ht="12.75">
      <c r="B2749" s="1"/>
      <c r="C2749" s="1"/>
      <c r="D2749" s="1"/>
      <c r="E2749" s="1"/>
      <c r="F2749" s="1"/>
    </row>
    <row r="2750" spans="1:6" ht="12.75">
      <c r="A2750" s="1"/>
      <c r="B2750" s="1"/>
      <c r="C2750" s="1"/>
      <c r="D2750" s="1"/>
      <c r="E2750" s="1"/>
      <c r="F2750" s="1"/>
    </row>
    <row r="2751" spans="2:6" ht="12.75">
      <c r="B2751" s="1"/>
      <c r="C2751" s="1"/>
      <c r="D2751" s="1"/>
      <c r="E2751" s="1"/>
      <c r="F2751" s="1"/>
    </row>
    <row r="2752" spans="1:6" ht="12.75">
      <c r="A2752" s="1"/>
      <c r="B2752" s="1"/>
      <c r="C2752" s="1"/>
      <c r="D2752" s="1"/>
      <c r="E2752" s="1"/>
      <c r="F2752" s="1"/>
    </row>
    <row r="2753" spans="2:6" ht="12.75">
      <c r="B2753" s="1"/>
      <c r="C2753" s="1"/>
      <c r="D2753" s="1"/>
      <c r="E2753" s="1"/>
      <c r="F2753" s="1"/>
    </row>
    <row r="2754" spans="1:6" ht="12.75">
      <c r="A2754" s="1"/>
      <c r="B2754" s="1"/>
      <c r="C2754" s="1"/>
      <c r="D2754" s="1"/>
      <c r="E2754" s="1"/>
      <c r="F2754" s="1"/>
    </row>
    <row r="2755" spans="2:6" ht="12.75">
      <c r="B2755" s="1"/>
      <c r="C2755" s="1"/>
      <c r="D2755" s="1"/>
      <c r="E2755" s="1"/>
      <c r="F2755" s="1"/>
    </row>
    <row r="2756" spans="1:6" ht="12.75">
      <c r="A2756" s="1"/>
      <c r="B2756" s="1"/>
      <c r="C2756" s="1"/>
      <c r="D2756" s="1"/>
      <c r="E2756" s="1"/>
      <c r="F2756" s="1"/>
    </row>
    <row r="2757" spans="2:6" ht="12.75">
      <c r="B2757" s="1"/>
      <c r="C2757" s="1"/>
      <c r="D2757" s="1"/>
      <c r="E2757" s="1"/>
      <c r="F2757" s="1"/>
    </row>
    <row r="2758" spans="1:6" ht="12.75">
      <c r="A2758" s="1"/>
      <c r="B2758" s="1"/>
      <c r="C2758" s="1"/>
      <c r="D2758" s="1"/>
      <c r="E2758" s="1"/>
      <c r="F2758" s="1"/>
    </row>
    <row r="2759" spans="2:6" ht="12.75">
      <c r="B2759" s="1"/>
      <c r="C2759" s="1"/>
      <c r="D2759" s="1"/>
      <c r="E2759" s="1"/>
      <c r="F2759" s="1"/>
    </row>
    <row r="2760" spans="1:6" ht="12.75">
      <c r="A2760" s="1"/>
      <c r="B2760" s="1"/>
      <c r="C2760" s="1"/>
      <c r="D2760" s="1"/>
      <c r="E2760" s="1"/>
      <c r="F2760" s="1"/>
    </row>
    <row r="2761" spans="2:6" ht="12.75">
      <c r="B2761" s="1"/>
      <c r="C2761" s="1"/>
      <c r="D2761" s="1"/>
      <c r="E2761" s="1"/>
      <c r="F2761" s="1"/>
    </row>
    <row r="2762" spans="1:6" ht="12.75">
      <c r="A2762" s="1"/>
      <c r="B2762" s="1"/>
      <c r="C2762" s="1"/>
      <c r="D2762" s="1"/>
      <c r="E2762" s="1"/>
      <c r="F2762" s="1"/>
    </row>
    <row r="2763" spans="2:6" ht="12.75">
      <c r="B2763" s="1"/>
      <c r="C2763" s="1"/>
      <c r="D2763" s="1"/>
      <c r="E2763" s="1"/>
      <c r="F2763" s="1"/>
    </row>
    <row r="2764" spans="1:6" ht="12.75">
      <c r="A2764" s="1"/>
      <c r="B2764" s="1"/>
      <c r="C2764" s="1"/>
      <c r="D2764" s="1"/>
      <c r="E2764" s="1"/>
      <c r="F2764" s="1"/>
    </row>
    <row r="2765" spans="2:6" ht="12.75">
      <c r="B2765" s="1"/>
      <c r="C2765" s="1"/>
      <c r="D2765" s="1"/>
      <c r="E2765" s="1"/>
      <c r="F2765" s="1"/>
    </row>
    <row r="2766" spans="1:6" ht="12.75">
      <c r="A2766" s="1"/>
      <c r="B2766" s="1"/>
      <c r="C2766" s="1"/>
      <c r="D2766" s="1"/>
      <c r="E2766" s="1"/>
      <c r="F2766" s="1"/>
    </row>
    <row r="2767" spans="2:6" ht="12.75">
      <c r="B2767" s="1"/>
      <c r="C2767" s="1"/>
      <c r="D2767" s="1"/>
      <c r="E2767" s="1"/>
      <c r="F2767" s="1"/>
    </row>
    <row r="2768" spans="1:6" ht="12.75">
      <c r="A2768" s="1"/>
      <c r="B2768" s="1"/>
      <c r="C2768" s="1"/>
      <c r="D2768" s="1"/>
      <c r="E2768" s="1"/>
      <c r="F2768" s="1"/>
    </row>
    <row r="2769" spans="2:6" ht="12.75">
      <c r="B2769" s="1"/>
      <c r="C2769" s="1"/>
      <c r="D2769" s="1"/>
      <c r="E2769" s="1"/>
      <c r="F2769" s="1"/>
    </row>
    <row r="2770" spans="1:6" ht="12.75">
      <c r="A2770" s="1"/>
      <c r="B2770" s="1"/>
      <c r="C2770" s="1"/>
      <c r="D2770" s="1"/>
      <c r="E2770" s="1"/>
      <c r="F2770" s="1"/>
    </row>
    <row r="2771" spans="2:6" ht="12.75">
      <c r="B2771" s="1"/>
      <c r="C2771" s="1"/>
      <c r="D2771" s="1"/>
      <c r="E2771" s="1"/>
      <c r="F2771" s="1"/>
    </row>
    <row r="2772" spans="1:6" ht="12.75">
      <c r="A2772" s="1"/>
      <c r="B2772" s="1"/>
      <c r="C2772" s="1"/>
      <c r="D2772" s="1"/>
      <c r="E2772" s="1"/>
      <c r="F2772" s="1"/>
    </row>
    <row r="2773" spans="2:6" ht="12.75">
      <c r="B2773" s="1"/>
      <c r="C2773" s="1"/>
      <c r="D2773" s="1"/>
      <c r="E2773" s="1"/>
      <c r="F2773" s="1"/>
    </row>
    <row r="2774" spans="1:6" ht="12.75">
      <c r="A2774" s="1"/>
      <c r="B2774" s="1"/>
      <c r="C2774" s="1"/>
      <c r="D2774" s="1"/>
      <c r="E2774" s="1"/>
      <c r="F2774" s="1"/>
    </row>
    <row r="2775" spans="2:6" ht="12.75">
      <c r="B2775" s="1"/>
      <c r="C2775" s="1"/>
      <c r="D2775" s="1"/>
      <c r="E2775" s="1"/>
      <c r="F2775" s="1"/>
    </row>
    <row r="2776" spans="1:6" ht="12.75">
      <c r="A2776" s="1"/>
      <c r="B2776" s="1"/>
      <c r="C2776" s="1"/>
      <c r="D2776" s="1"/>
      <c r="E2776" s="1"/>
      <c r="F2776" s="1"/>
    </row>
    <row r="2777" spans="2:6" ht="12.75">
      <c r="B2777" s="1"/>
      <c r="C2777" s="1"/>
      <c r="D2777" s="1"/>
      <c r="E2777" s="1"/>
      <c r="F2777" s="1"/>
    </row>
    <row r="2778" spans="1:6" ht="12.75">
      <c r="A2778" s="1"/>
      <c r="B2778" s="1"/>
      <c r="C2778" s="1"/>
      <c r="D2778" s="1"/>
      <c r="E2778" s="1"/>
      <c r="F2778" s="1"/>
    </row>
    <row r="2779" spans="2:6" ht="12.75">
      <c r="B2779" s="1"/>
      <c r="C2779" s="1"/>
      <c r="D2779" s="1"/>
      <c r="E2779" s="1"/>
      <c r="F2779" s="1"/>
    </row>
    <row r="2780" spans="1:6" ht="12.75">
      <c r="A2780" s="1"/>
      <c r="B2780" s="1"/>
      <c r="C2780" s="1"/>
      <c r="D2780" s="1"/>
      <c r="E2780" s="1"/>
      <c r="F2780" s="1"/>
    </row>
    <row r="2781" spans="2:6" ht="12.75">
      <c r="B2781" s="1"/>
      <c r="C2781" s="1"/>
      <c r="D2781" s="1"/>
      <c r="E2781" s="1"/>
      <c r="F2781" s="1"/>
    </row>
    <row r="2782" spans="1:6" ht="12.75">
      <c r="A2782" s="1"/>
      <c r="B2782" s="1"/>
      <c r="C2782" s="1"/>
      <c r="D2782" s="1"/>
      <c r="E2782" s="1"/>
      <c r="F2782" s="1"/>
    </row>
    <row r="2783" spans="2:6" ht="12.75">
      <c r="B2783" s="1"/>
      <c r="C2783" s="1"/>
      <c r="D2783" s="1"/>
      <c r="E2783" s="1"/>
      <c r="F2783" s="1"/>
    </row>
    <row r="2784" spans="1:6" ht="12.75">
      <c r="A2784" s="1"/>
      <c r="B2784" s="1"/>
      <c r="C2784" s="1"/>
      <c r="D2784" s="1"/>
      <c r="E2784" s="1"/>
      <c r="F2784" s="1"/>
    </row>
    <row r="2785" spans="2:6" ht="12.75">
      <c r="B2785" s="1"/>
      <c r="C2785" s="1"/>
      <c r="D2785" s="1"/>
      <c r="E2785" s="1"/>
      <c r="F2785" s="1"/>
    </row>
    <row r="2786" spans="1:6" ht="12.75">
      <c r="A2786" s="1"/>
      <c r="B2786" s="1"/>
      <c r="C2786" s="1"/>
      <c r="D2786" s="1"/>
      <c r="E2786" s="1"/>
      <c r="F2786" s="1"/>
    </row>
    <row r="2787" spans="2:6" ht="12.75">
      <c r="B2787" s="1"/>
      <c r="C2787" s="1"/>
      <c r="D2787" s="1"/>
      <c r="E2787" s="1"/>
      <c r="F2787" s="1"/>
    </row>
    <row r="2788" spans="1:6" ht="12.75">
      <c r="A2788" s="1"/>
      <c r="B2788" s="1"/>
      <c r="C2788" s="1"/>
      <c r="D2788" s="1"/>
      <c r="E2788" s="1"/>
      <c r="F2788" s="1"/>
    </row>
    <row r="2789" spans="2:6" ht="12.75">
      <c r="B2789" s="1"/>
      <c r="C2789" s="1"/>
      <c r="D2789" s="1"/>
      <c r="E2789" s="1"/>
      <c r="F2789" s="1"/>
    </row>
    <row r="2790" spans="1:6" ht="12.75">
      <c r="A2790" s="1"/>
      <c r="B2790" s="1"/>
      <c r="C2790" s="1"/>
      <c r="D2790" s="1"/>
      <c r="E2790" s="1"/>
      <c r="F2790" s="1"/>
    </row>
    <row r="2791" spans="2:6" ht="12.75">
      <c r="B2791" s="1"/>
      <c r="C2791" s="1"/>
      <c r="D2791" s="1"/>
      <c r="E2791" s="1"/>
      <c r="F2791" s="1"/>
    </row>
    <row r="2792" spans="1:6" ht="12.75">
      <c r="A2792" s="1"/>
      <c r="B2792" s="1"/>
      <c r="C2792" s="1"/>
      <c r="D2792" s="1"/>
      <c r="E2792" s="1"/>
      <c r="F2792" s="1"/>
    </row>
    <row r="2793" spans="2:6" ht="12.75">
      <c r="B2793" s="1"/>
      <c r="C2793" s="1"/>
      <c r="D2793" s="1"/>
      <c r="E2793" s="1"/>
      <c r="F2793" s="1"/>
    </row>
    <row r="2794" spans="1:6" ht="12.75">
      <c r="A2794" s="1"/>
      <c r="B2794" s="1"/>
      <c r="C2794" s="1"/>
      <c r="D2794" s="1"/>
      <c r="E2794" s="1"/>
      <c r="F2794" s="1"/>
    </row>
    <row r="2795" spans="2:6" ht="12.75">
      <c r="B2795" s="1"/>
      <c r="C2795" s="1"/>
      <c r="D2795" s="1"/>
      <c r="E2795" s="1"/>
      <c r="F2795" s="1"/>
    </row>
    <row r="2796" spans="1:6" ht="12.75">
      <c r="A2796" s="1"/>
      <c r="B2796" s="1"/>
      <c r="C2796" s="1"/>
      <c r="D2796" s="1"/>
      <c r="E2796" s="1"/>
      <c r="F2796" s="1"/>
    </row>
    <row r="2797" spans="2:6" ht="12.75">
      <c r="B2797" s="1"/>
      <c r="C2797" s="1"/>
      <c r="D2797" s="1"/>
      <c r="E2797" s="1"/>
      <c r="F2797" s="1"/>
    </row>
    <row r="2798" spans="1:6" ht="12.75">
      <c r="A2798" s="1"/>
      <c r="B2798" s="1"/>
      <c r="C2798" s="1"/>
      <c r="D2798" s="1"/>
      <c r="E2798" s="1"/>
      <c r="F2798" s="1"/>
    </row>
    <row r="2799" spans="2:6" ht="12.75">
      <c r="B2799" s="1"/>
      <c r="C2799" s="1"/>
      <c r="D2799" s="1"/>
      <c r="E2799" s="1"/>
      <c r="F2799" s="1"/>
    </row>
    <row r="2800" spans="1:6" ht="12.75">
      <c r="A2800" s="1"/>
      <c r="B2800" s="1"/>
      <c r="C2800" s="1"/>
      <c r="D2800" s="1"/>
      <c r="E2800" s="1"/>
      <c r="F2800" s="1"/>
    </row>
    <row r="2801" spans="2:6" ht="12.75">
      <c r="B2801" s="1"/>
      <c r="C2801" s="1"/>
      <c r="D2801" s="1"/>
      <c r="E2801" s="1"/>
      <c r="F2801" s="1"/>
    </row>
    <row r="2802" spans="1:6" ht="12.75">
      <c r="A2802" s="1"/>
      <c r="B2802" s="1"/>
      <c r="C2802" s="1"/>
      <c r="D2802" s="1"/>
      <c r="E2802" s="1"/>
      <c r="F2802" s="1"/>
    </row>
    <row r="2803" spans="2:6" ht="12.75">
      <c r="B2803" s="1"/>
      <c r="C2803" s="1"/>
      <c r="D2803" s="1"/>
      <c r="E2803" s="1"/>
      <c r="F2803" s="1"/>
    </row>
    <row r="2804" spans="1:6" ht="12.75">
      <c r="A2804" s="1"/>
      <c r="B2804" s="1"/>
      <c r="C2804" s="1"/>
      <c r="D2804" s="1"/>
      <c r="E2804" s="1"/>
      <c r="F2804" s="1"/>
    </row>
    <row r="2805" spans="2:6" ht="12.75">
      <c r="B2805" s="1"/>
      <c r="C2805" s="1"/>
      <c r="D2805" s="1"/>
      <c r="E2805" s="1"/>
      <c r="F2805" s="1"/>
    </row>
    <row r="2806" spans="1:6" ht="12.75">
      <c r="A2806" s="1"/>
      <c r="B2806" s="1"/>
      <c r="C2806" s="1"/>
      <c r="D2806" s="1"/>
      <c r="E2806" s="1"/>
      <c r="F2806" s="1"/>
    </row>
    <row r="2807" spans="2:6" ht="12.75">
      <c r="B2807" s="1"/>
      <c r="C2807" s="1"/>
      <c r="D2807" s="1"/>
      <c r="E2807" s="1"/>
      <c r="F2807" s="1"/>
    </row>
    <row r="2808" spans="1:6" ht="12.75">
      <c r="A2808" s="1"/>
      <c r="B2808" s="1"/>
      <c r="C2808" s="1"/>
      <c r="D2808" s="1"/>
      <c r="E2808" s="1"/>
      <c r="F2808" s="1"/>
    </row>
    <row r="2809" spans="2:6" ht="12.75">
      <c r="B2809" s="1"/>
      <c r="C2809" s="1"/>
      <c r="D2809" s="1"/>
      <c r="E2809" s="1"/>
      <c r="F2809" s="1"/>
    </row>
    <row r="2810" spans="1:6" ht="12.75">
      <c r="A2810" s="1"/>
      <c r="B2810" s="1"/>
      <c r="C2810" s="1"/>
      <c r="D2810" s="1"/>
      <c r="E2810" s="1"/>
      <c r="F2810" s="1"/>
    </row>
    <row r="2811" spans="2:6" ht="12.75">
      <c r="B2811" s="1"/>
      <c r="C2811" s="1"/>
      <c r="D2811" s="1"/>
      <c r="E2811" s="1"/>
      <c r="F2811" s="1"/>
    </row>
    <row r="2812" spans="1:6" ht="12.75">
      <c r="A2812" s="1"/>
      <c r="B2812" s="1"/>
      <c r="C2812" s="1"/>
      <c r="D2812" s="1"/>
      <c r="E2812" s="1"/>
      <c r="F2812" s="1"/>
    </row>
    <row r="2813" spans="2:6" ht="12.75">
      <c r="B2813" s="1"/>
      <c r="C2813" s="1"/>
      <c r="D2813" s="1"/>
      <c r="E2813" s="1"/>
      <c r="F2813" s="1"/>
    </row>
    <row r="2814" spans="1:6" ht="12.75">
      <c r="A2814" s="1"/>
      <c r="B2814" s="1"/>
      <c r="C2814" s="1"/>
      <c r="D2814" s="1"/>
      <c r="E2814" s="1"/>
      <c r="F2814" s="1"/>
    </row>
    <row r="2815" spans="2:6" ht="12.75">
      <c r="B2815" s="1"/>
      <c r="C2815" s="1"/>
      <c r="D2815" s="1"/>
      <c r="E2815" s="1"/>
      <c r="F2815" s="1"/>
    </row>
    <row r="2816" spans="1:6" ht="12.75">
      <c r="A2816" s="1"/>
      <c r="B2816" s="1"/>
      <c r="C2816" s="1"/>
      <c r="D2816" s="1"/>
      <c r="E2816" s="1"/>
      <c r="F2816" s="1"/>
    </row>
    <row r="2817" spans="2:6" ht="12.75">
      <c r="B2817" s="1"/>
      <c r="C2817" s="1"/>
      <c r="D2817" s="1"/>
      <c r="E2817" s="1"/>
      <c r="F2817" s="1"/>
    </row>
    <row r="2818" spans="1:6" ht="12.75">
      <c r="A2818" s="1"/>
      <c r="B2818" s="1"/>
      <c r="C2818" s="1"/>
      <c r="D2818" s="1"/>
      <c r="E2818" s="1"/>
      <c r="F2818" s="1"/>
    </row>
    <row r="2819" spans="2:6" ht="12.75">
      <c r="B2819" s="1"/>
      <c r="C2819" s="1"/>
      <c r="D2819" s="1"/>
      <c r="E2819" s="1"/>
      <c r="F2819" s="1"/>
    </row>
    <row r="2820" spans="1:6" ht="12.75">
      <c r="A2820" s="1"/>
      <c r="B2820" s="1"/>
      <c r="C2820" s="1"/>
      <c r="D2820" s="1"/>
      <c r="E2820" s="1"/>
      <c r="F2820" s="1"/>
    </row>
    <row r="2821" spans="2:6" ht="12.75">
      <c r="B2821" s="1"/>
      <c r="C2821" s="1"/>
      <c r="D2821" s="1"/>
      <c r="E2821" s="1"/>
      <c r="F2821" s="1"/>
    </row>
    <row r="2822" spans="1:6" ht="12.75">
      <c r="A2822" s="1"/>
      <c r="B2822" s="1"/>
      <c r="C2822" s="1"/>
      <c r="D2822" s="1"/>
      <c r="E2822" s="1"/>
      <c r="F2822" s="1"/>
    </row>
    <row r="2823" spans="2:6" ht="12.75">
      <c r="B2823" s="1"/>
      <c r="C2823" s="1"/>
      <c r="D2823" s="1"/>
      <c r="E2823" s="1"/>
      <c r="F2823" s="1"/>
    </row>
    <row r="2824" spans="1:6" ht="12.75">
      <c r="A2824" s="1"/>
      <c r="B2824" s="1"/>
      <c r="C2824" s="1"/>
      <c r="D2824" s="1"/>
      <c r="E2824" s="1"/>
      <c r="F2824" s="1"/>
    </row>
    <row r="2825" spans="2:6" ht="12.75">
      <c r="B2825" s="1"/>
      <c r="C2825" s="1"/>
      <c r="D2825" s="1"/>
      <c r="E2825" s="1"/>
      <c r="F2825" s="1"/>
    </row>
    <row r="2826" spans="1:6" ht="12.75">
      <c r="A2826" s="1"/>
      <c r="B2826" s="1"/>
      <c r="C2826" s="1"/>
      <c r="D2826" s="1"/>
      <c r="E2826" s="1"/>
      <c r="F2826" s="1"/>
    </row>
    <row r="2827" spans="2:6" ht="12.75">
      <c r="B2827" s="1"/>
      <c r="C2827" s="1"/>
      <c r="D2827" s="1"/>
      <c r="E2827" s="1"/>
      <c r="F2827" s="1"/>
    </row>
    <row r="2828" spans="1:6" ht="12.75">
      <c r="A2828" s="1"/>
      <c r="B2828" s="1"/>
      <c r="C2828" s="1"/>
      <c r="D2828" s="1"/>
      <c r="E2828" s="1"/>
      <c r="F2828" s="1"/>
    </row>
    <row r="2829" spans="2:6" ht="12.75">
      <c r="B2829" s="1"/>
      <c r="C2829" s="1"/>
      <c r="D2829" s="1"/>
      <c r="E2829" s="1"/>
      <c r="F2829" s="1"/>
    </row>
    <row r="2830" spans="1:6" ht="12.75">
      <c r="A2830" s="1"/>
      <c r="B2830" s="1"/>
      <c r="C2830" s="1"/>
      <c r="D2830" s="1"/>
      <c r="E2830" s="1"/>
      <c r="F2830" s="1"/>
    </row>
    <row r="2831" spans="2:6" ht="12.75">
      <c r="B2831" s="1"/>
      <c r="C2831" s="1"/>
      <c r="D2831" s="1"/>
      <c r="E2831" s="1"/>
      <c r="F2831" s="1"/>
    </row>
    <row r="2832" spans="1:6" ht="12.75">
      <c r="A2832" s="1"/>
      <c r="B2832" s="1"/>
      <c r="C2832" s="1"/>
      <c r="D2832" s="1"/>
      <c r="E2832" s="1"/>
      <c r="F2832" s="1"/>
    </row>
    <row r="2833" spans="2:6" ht="12.75">
      <c r="B2833" s="1"/>
      <c r="C2833" s="1"/>
      <c r="D2833" s="1"/>
      <c r="E2833" s="1"/>
      <c r="F2833" s="1"/>
    </row>
    <row r="2834" spans="1:6" ht="12.75">
      <c r="A2834" s="1"/>
      <c r="B2834" s="1"/>
      <c r="C2834" s="1"/>
      <c r="D2834" s="1"/>
      <c r="E2834" s="1"/>
      <c r="F2834" s="1"/>
    </row>
    <row r="2835" spans="2:6" ht="12.75">
      <c r="B2835" s="1"/>
      <c r="C2835" s="1"/>
      <c r="D2835" s="1"/>
      <c r="E2835" s="1"/>
      <c r="F2835" s="1"/>
    </row>
    <row r="2836" spans="1:6" ht="12.75">
      <c r="A2836" s="1"/>
      <c r="B2836" s="1"/>
      <c r="C2836" s="1"/>
      <c r="D2836" s="1"/>
      <c r="E2836" s="1"/>
      <c r="F2836" s="1"/>
    </row>
    <row r="2837" spans="2:6" ht="12.75">
      <c r="B2837" s="1"/>
      <c r="C2837" s="1"/>
      <c r="D2837" s="1"/>
      <c r="E2837" s="1"/>
      <c r="F2837" s="1"/>
    </row>
    <row r="2838" spans="1:6" ht="12.75">
      <c r="A2838" s="1"/>
      <c r="B2838" s="1"/>
      <c r="C2838" s="1"/>
      <c r="D2838" s="1"/>
      <c r="E2838" s="1"/>
      <c r="F2838" s="1"/>
    </row>
    <row r="2839" spans="2:6" ht="12.75">
      <c r="B2839" s="1"/>
      <c r="C2839" s="1"/>
      <c r="D2839" s="1"/>
      <c r="E2839" s="1"/>
      <c r="F2839" s="1"/>
    </row>
    <row r="2840" spans="1:6" ht="12.75">
      <c r="A2840" s="1"/>
      <c r="B2840" s="1"/>
      <c r="C2840" s="1"/>
      <c r="D2840" s="1"/>
      <c r="E2840" s="1"/>
      <c r="F2840" s="1"/>
    </row>
    <row r="2841" spans="2:6" ht="12.75">
      <c r="B2841" s="1"/>
      <c r="C2841" s="1"/>
      <c r="D2841" s="1"/>
      <c r="E2841" s="1"/>
      <c r="F2841" s="1"/>
    </row>
    <row r="2842" spans="1:6" ht="12.75">
      <c r="A2842" s="1"/>
      <c r="B2842" s="1"/>
      <c r="C2842" s="1"/>
      <c r="D2842" s="1"/>
      <c r="E2842" s="1"/>
      <c r="F2842" s="1"/>
    </row>
    <row r="2843" spans="2:6" ht="12.75">
      <c r="B2843" s="1"/>
      <c r="C2843" s="1"/>
      <c r="D2843" s="1"/>
      <c r="E2843" s="1"/>
      <c r="F2843" s="1"/>
    </row>
    <row r="2844" spans="1:6" ht="12.75">
      <c r="A2844" s="1"/>
      <c r="B2844" s="1"/>
      <c r="C2844" s="1"/>
      <c r="D2844" s="1"/>
      <c r="E2844" s="1"/>
      <c r="F2844" s="1"/>
    </row>
    <row r="2845" spans="2:6" ht="12.75">
      <c r="B2845" s="1"/>
      <c r="C2845" s="1"/>
      <c r="D2845" s="1"/>
      <c r="E2845" s="1"/>
      <c r="F2845" s="1"/>
    </row>
    <row r="2846" spans="1:6" ht="12.75">
      <c r="A2846" s="1"/>
      <c r="B2846" s="1"/>
      <c r="C2846" s="1"/>
      <c r="D2846" s="1"/>
      <c r="E2846" s="1"/>
      <c r="F2846" s="1"/>
    </row>
    <row r="2847" spans="2:6" ht="12.75">
      <c r="B2847" s="1"/>
      <c r="C2847" s="1"/>
      <c r="D2847" s="1"/>
      <c r="E2847" s="1"/>
      <c r="F2847" s="1"/>
    </row>
    <row r="2848" spans="1:6" ht="12.75">
      <c r="A2848" s="1"/>
      <c r="B2848" s="1"/>
      <c r="C2848" s="1"/>
      <c r="D2848" s="1"/>
      <c r="E2848" s="1"/>
      <c r="F2848" s="1"/>
    </row>
    <row r="2849" spans="2:6" ht="12.75">
      <c r="B2849" s="1"/>
      <c r="C2849" s="1"/>
      <c r="D2849" s="1"/>
      <c r="E2849" s="1"/>
      <c r="F2849" s="1"/>
    </row>
    <row r="2850" spans="1:6" ht="12.75">
      <c r="A2850" s="1"/>
      <c r="B2850" s="1"/>
      <c r="C2850" s="1"/>
      <c r="D2850" s="1"/>
      <c r="E2850" s="1"/>
      <c r="F2850" s="1"/>
    </row>
    <row r="2851" spans="2:6" ht="12.75">
      <c r="B2851" s="1"/>
      <c r="C2851" s="1"/>
      <c r="D2851" s="1"/>
      <c r="E2851" s="1"/>
      <c r="F2851" s="1"/>
    </row>
    <row r="2852" spans="1:6" ht="12.75">
      <c r="A2852" s="1"/>
      <c r="B2852" s="1"/>
      <c r="C2852" s="1"/>
      <c r="D2852" s="1"/>
      <c r="E2852" s="1"/>
      <c r="F2852" s="1"/>
    </row>
    <row r="2853" spans="2:6" ht="12.75">
      <c r="B2853" s="1"/>
      <c r="C2853" s="1"/>
      <c r="D2853" s="1"/>
      <c r="E2853" s="1"/>
      <c r="F2853" s="1"/>
    </row>
    <row r="2854" spans="1:6" ht="12.75">
      <c r="A2854" s="1"/>
      <c r="B2854" s="1"/>
      <c r="C2854" s="1"/>
      <c r="D2854" s="1"/>
      <c r="E2854" s="1"/>
      <c r="F2854" s="1"/>
    </row>
    <row r="2855" spans="2:6" ht="12.75">
      <c r="B2855" s="1"/>
      <c r="C2855" s="1"/>
      <c r="D2855" s="1"/>
      <c r="E2855" s="1"/>
      <c r="F2855" s="1"/>
    </row>
    <row r="2856" spans="1:6" ht="12.75">
      <c r="A2856" s="1"/>
      <c r="B2856" s="1"/>
      <c r="C2856" s="1"/>
      <c r="D2856" s="1"/>
      <c r="E2856" s="1"/>
      <c r="F2856" s="1"/>
    </row>
    <row r="2857" spans="2:6" ht="12.75">
      <c r="B2857" s="1"/>
      <c r="C2857" s="1"/>
      <c r="D2857" s="1"/>
      <c r="E2857" s="1"/>
      <c r="F2857" s="1"/>
    </row>
    <row r="2858" spans="1:6" ht="12.75">
      <c r="A2858" s="1"/>
      <c r="B2858" s="1"/>
      <c r="C2858" s="1"/>
      <c r="D2858" s="1"/>
      <c r="E2858" s="1"/>
      <c r="F2858" s="1"/>
    </row>
    <row r="2859" spans="2:6" ht="12.75">
      <c r="B2859" s="1"/>
      <c r="C2859" s="1"/>
      <c r="D2859" s="1"/>
      <c r="E2859" s="1"/>
      <c r="F2859" s="1"/>
    </row>
    <row r="2860" spans="1:6" ht="12.75">
      <c r="A2860" s="1"/>
      <c r="B2860" s="1"/>
      <c r="C2860" s="1"/>
      <c r="D2860" s="1"/>
      <c r="E2860" s="1"/>
      <c r="F2860" s="1"/>
    </row>
    <row r="2861" spans="2:6" ht="12.75">
      <c r="B2861" s="1"/>
      <c r="C2861" s="1"/>
      <c r="D2861" s="1"/>
      <c r="E2861" s="1"/>
      <c r="F2861" s="1"/>
    </row>
    <row r="2862" spans="1:6" ht="12.75">
      <c r="A2862" s="1"/>
      <c r="B2862" s="1"/>
      <c r="C2862" s="1"/>
      <c r="D2862" s="1"/>
      <c r="E2862" s="1"/>
      <c r="F2862" s="1"/>
    </row>
    <row r="2863" spans="2:6" ht="12.75">
      <c r="B2863" s="1"/>
      <c r="C2863" s="1"/>
      <c r="D2863" s="1"/>
      <c r="E2863" s="1"/>
      <c r="F2863" s="1"/>
    </row>
    <row r="2864" spans="1:6" ht="12.75">
      <c r="A2864" s="1"/>
      <c r="B2864" s="1"/>
      <c r="C2864" s="1"/>
      <c r="D2864" s="1"/>
      <c r="E2864" s="1"/>
      <c r="F2864" s="1"/>
    </row>
    <row r="2865" spans="2:6" ht="12.75">
      <c r="B2865" s="1"/>
      <c r="C2865" s="1"/>
      <c r="D2865" s="1"/>
      <c r="E2865" s="1"/>
      <c r="F2865" s="1"/>
    </row>
    <row r="2866" spans="1:6" ht="12.75">
      <c r="A2866" s="1"/>
      <c r="B2866" s="1"/>
      <c r="C2866" s="1"/>
      <c r="D2866" s="1"/>
      <c r="E2866" s="1"/>
      <c r="F2866" s="1"/>
    </row>
    <row r="2867" spans="2:6" ht="12.75">
      <c r="B2867" s="1"/>
      <c r="C2867" s="1"/>
      <c r="D2867" s="1"/>
      <c r="E2867" s="1"/>
      <c r="F2867" s="1"/>
    </row>
    <row r="2868" spans="1:6" ht="12.75">
      <c r="A2868" s="1"/>
      <c r="B2868" s="1"/>
      <c r="C2868" s="1"/>
      <c r="D2868" s="1"/>
      <c r="E2868" s="1"/>
      <c r="F2868" s="1"/>
    </row>
    <row r="2869" spans="2:6" ht="12.75">
      <c r="B2869" s="1"/>
      <c r="C2869" s="1"/>
      <c r="D2869" s="1"/>
      <c r="E2869" s="1"/>
      <c r="F2869" s="1"/>
    </row>
    <row r="2870" spans="1:6" ht="12.75">
      <c r="A2870" s="1"/>
      <c r="B2870" s="1"/>
      <c r="C2870" s="1"/>
      <c r="D2870" s="1"/>
      <c r="E2870" s="1"/>
      <c r="F2870" s="1"/>
    </row>
    <row r="2871" spans="2:6" ht="12.75">
      <c r="B2871" s="1"/>
      <c r="C2871" s="1"/>
      <c r="D2871" s="1"/>
      <c r="E2871" s="1"/>
      <c r="F2871" s="1"/>
    </row>
    <row r="2872" spans="1:6" ht="12.75">
      <c r="A2872" s="1"/>
      <c r="B2872" s="1"/>
      <c r="C2872" s="1"/>
      <c r="D2872" s="1"/>
      <c r="E2872" s="1"/>
      <c r="F2872" s="1"/>
    </row>
    <row r="2873" spans="2:6" ht="12.75">
      <c r="B2873" s="1"/>
      <c r="C2873" s="1"/>
      <c r="D2873" s="1"/>
      <c r="E2873" s="1"/>
      <c r="F2873" s="1"/>
    </row>
    <row r="2874" spans="1:6" ht="12.75">
      <c r="A2874" s="1"/>
      <c r="B2874" s="1"/>
      <c r="C2874" s="1"/>
      <c r="D2874" s="1"/>
      <c r="E2874" s="1"/>
      <c r="F2874" s="1"/>
    </row>
    <row r="2875" spans="2:6" ht="12.75">
      <c r="B2875" s="1"/>
      <c r="C2875" s="1"/>
      <c r="D2875" s="1"/>
      <c r="E2875" s="1"/>
      <c r="F2875" s="1"/>
    </row>
    <row r="2876" spans="1:6" ht="12.75">
      <c r="A2876" s="1"/>
      <c r="B2876" s="1"/>
      <c r="C2876" s="1"/>
      <c r="D2876" s="1"/>
      <c r="E2876" s="1"/>
      <c r="F2876" s="1"/>
    </row>
    <row r="2877" spans="2:6" ht="12.75">
      <c r="B2877" s="1"/>
      <c r="C2877" s="1"/>
      <c r="D2877" s="1"/>
      <c r="E2877" s="1"/>
      <c r="F2877" s="1"/>
    </row>
    <row r="2878" spans="1:6" ht="12.75">
      <c r="A2878" s="1"/>
      <c r="B2878" s="1"/>
      <c r="C2878" s="1"/>
      <c r="D2878" s="1"/>
      <c r="E2878" s="1"/>
      <c r="F2878" s="1"/>
    </row>
    <row r="2879" spans="2:6" ht="12.75">
      <c r="B2879" s="1"/>
      <c r="C2879" s="1"/>
      <c r="D2879" s="1"/>
      <c r="E2879" s="1"/>
      <c r="F2879" s="1"/>
    </row>
    <row r="2880" spans="1:6" ht="12.75">
      <c r="A2880" s="1"/>
      <c r="B2880" s="1"/>
      <c r="C2880" s="1"/>
      <c r="D2880" s="1"/>
      <c r="E2880" s="1"/>
      <c r="F2880" s="1"/>
    </row>
    <row r="2881" spans="2:6" ht="12.75">
      <c r="B2881" s="1"/>
      <c r="C2881" s="1"/>
      <c r="D2881" s="1"/>
      <c r="E2881" s="1"/>
      <c r="F2881" s="1"/>
    </row>
    <row r="2882" spans="1:6" ht="12.75">
      <c r="A2882" s="1"/>
      <c r="B2882" s="1"/>
      <c r="C2882" s="1"/>
      <c r="D2882" s="1"/>
      <c r="E2882" s="1"/>
      <c r="F2882" s="1"/>
    </row>
    <row r="2883" spans="2:6" ht="12.75">
      <c r="B2883" s="1"/>
      <c r="C2883" s="1"/>
      <c r="D2883" s="1"/>
      <c r="E2883" s="1"/>
      <c r="F2883" s="1"/>
    </row>
    <row r="2884" spans="1:6" ht="12.75">
      <c r="A2884" s="1"/>
      <c r="B2884" s="1"/>
      <c r="C2884" s="1"/>
      <c r="D2884" s="1"/>
      <c r="E2884" s="1"/>
      <c r="F2884" s="1"/>
    </row>
    <row r="2885" spans="2:6" ht="12.75">
      <c r="B2885" s="1"/>
      <c r="C2885" s="1"/>
      <c r="D2885" s="1"/>
      <c r="E2885" s="1"/>
      <c r="F2885" s="1"/>
    </row>
    <row r="2886" spans="1:6" ht="12.75">
      <c r="A2886" s="1"/>
      <c r="B2886" s="1"/>
      <c r="C2886" s="1"/>
      <c r="D2886" s="1"/>
      <c r="E2886" s="1"/>
      <c r="F2886" s="1"/>
    </row>
    <row r="2887" spans="2:6" ht="12.75">
      <c r="B2887" s="1"/>
      <c r="C2887" s="1"/>
      <c r="D2887" s="1"/>
      <c r="E2887" s="1"/>
      <c r="F2887" s="1"/>
    </row>
    <row r="2888" spans="1:6" ht="12.75">
      <c r="A2888" s="1"/>
      <c r="B2888" s="1"/>
      <c r="C2888" s="1"/>
      <c r="D2888" s="1"/>
      <c r="E2888" s="1"/>
      <c r="F2888" s="1"/>
    </row>
    <row r="2889" spans="2:6" ht="12.75">
      <c r="B2889" s="1"/>
      <c r="C2889" s="1"/>
      <c r="D2889" s="1"/>
      <c r="E2889" s="1"/>
      <c r="F2889" s="1"/>
    </row>
    <row r="2890" spans="1:6" ht="12.75">
      <c r="A2890" s="1"/>
      <c r="B2890" s="1"/>
      <c r="C2890" s="1"/>
      <c r="D2890" s="1"/>
      <c r="E2890" s="1"/>
      <c r="F2890" s="1"/>
    </row>
    <row r="2891" spans="2:6" ht="12.75">
      <c r="B2891" s="1"/>
      <c r="C2891" s="1"/>
      <c r="D2891" s="1"/>
      <c r="E2891" s="1"/>
      <c r="F2891" s="1"/>
    </row>
    <row r="2892" spans="1:6" ht="12.75">
      <c r="A2892" s="1"/>
      <c r="B2892" s="1"/>
      <c r="C2892" s="1"/>
      <c r="D2892" s="1"/>
      <c r="E2892" s="1"/>
      <c r="F2892" s="1"/>
    </row>
    <row r="2893" spans="2:6" ht="12.75">
      <c r="B2893" s="1"/>
      <c r="C2893" s="1"/>
      <c r="D2893" s="1"/>
      <c r="E2893" s="1"/>
      <c r="F2893" s="1"/>
    </row>
    <row r="2894" spans="1:6" ht="12.75">
      <c r="A2894" s="1"/>
      <c r="B2894" s="1"/>
      <c r="C2894" s="1"/>
      <c r="D2894" s="1"/>
      <c r="E2894" s="1"/>
      <c r="F2894" s="1"/>
    </row>
    <row r="2895" spans="2:6" ht="12.75">
      <c r="B2895" s="1"/>
      <c r="C2895" s="1"/>
      <c r="D2895" s="1"/>
      <c r="E2895" s="1"/>
      <c r="F2895" s="1"/>
    </row>
    <row r="2896" spans="1:6" ht="12.75">
      <c r="A2896" s="1"/>
      <c r="B2896" s="1"/>
      <c r="C2896" s="1"/>
      <c r="D2896" s="1"/>
      <c r="E2896" s="1"/>
      <c r="F2896" s="1"/>
    </row>
    <row r="2897" spans="2:6" ht="12.75">
      <c r="B2897" s="1"/>
      <c r="C2897" s="1"/>
      <c r="D2897" s="1"/>
      <c r="E2897" s="1"/>
      <c r="F2897" s="1"/>
    </row>
    <row r="2898" spans="1:6" ht="12.75">
      <c r="A2898" s="1"/>
      <c r="B2898" s="1"/>
      <c r="C2898" s="1"/>
      <c r="D2898" s="1"/>
      <c r="E2898" s="1"/>
      <c r="F2898" s="1"/>
    </row>
    <row r="2899" spans="2:6" ht="12.75">
      <c r="B2899" s="1"/>
      <c r="C2899" s="1"/>
      <c r="D2899" s="1"/>
      <c r="E2899" s="1"/>
      <c r="F2899" s="1"/>
    </row>
    <row r="2900" spans="1:6" ht="12.75">
      <c r="A2900" s="1"/>
      <c r="B2900" s="1"/>
      <c r="C2900" s="1"/>
      <c r="D2900" s="1"/>
      <c r="E2900" s="1"/>
      <c r="F2900" s="1"/>
    </row>
    <row r="2901" spans="2:6" ht="12.75">
      <c r="B2901" s="1"/>
      <c r="C2901" s="1"/>
      <c r="D2901" s="1"/>
      <c r="E2901" s="1"/>
      <c r="F2901" s="1"/>
    </row>
    <row r="2902" spans="1:6" ht="12.75">
      <c r="A2902" s="1"/>
      <c r="B2902" s="1"/>
      <c r="C2902" s="1"/>
      <c r="D2902" s="1"/>
      <c r="E2902" s="1"/>
      <c r="F2902" s="1"/>
    </row>
    <row r="2903" spans="2:6" ht="12.75">
      <c r="B2903" s="1"/>
      <c r="C2903" s="1"/>
      <c r="D2903" s="1"/>
      <c r="E2903" s="1"/>
      <c r="F2903" s="1"/>
    </row>
    <row r="2904" spans="1:6" ht="12.75">
      <c r="A2904" s="1"/>
      <c r="B2904" s="1"/>
      <c r="C2904" s="1"/>
      <c r="D2904" s="1"/>
      <c r="E2904" s="1"/>
      <c r="F2904" s="1"/>
    </row>
    <row r="2905" spans="2:6" ht="12.75">
      <c r="B2905" s="1"/>
      <c r="C2905" s="1"/>
      <c r="D2905" s="1"/>
      <c r="E2905" s="1"/>
      <c r="F2905" s="1"/>
    </row>
    <row r="2906" spans="1:6" ht="12.75">
      <c r="A2906" s="1"/>
      <c r="B2906" s="1"/>
      <c r="C2906" s="1"/>
      <c r="D2906" s="1"/>
      <c r="E2906" s="1"/>
      <c r="F2906" s="1"/>
    </row>
    <row r="2907" spans="2:6" ht="12.75">
      <c r="B2907" s="1"/>
      <c r="C2907" s="1"/>
      <c r="D2907" s="1"/>
      <c r="E2907" s="1"/>
      <c r="F2907" s="1"/>
    </row>
    <row r="2908" spans="1:6" ht="12.75">
      <c r="A2908" s="1"/>
      <c r="B2908" s="1"/>
      <c r="C2908" s="1"/>
      <c r="D2908" s="1"/>
      <c r="E2908" s="1"/>
      <c r="F2908" s="1"/>
    </row>
    <row r="2909" spans="2:6" ht="12.75">
      <c r="B2909" s="1"/>
      <c r="C2909" s="1"/>
      <c r="D2909" s="1"/>
      <c r="E2909" s="1"/>
      <c r="F2909" s="1"/>
    </row>
    <row r="2910" spans="1:6" ht="12.75">
      <c r="A2910" s="1"/>
      <c r="B2910" s="1"/>
      <c r="C2910" s="1"/>
      <c r="D2910" s="1"/>
      <c r="E2910" s="1"/>
      <c r="F2910" s="1"/>
    </row>
    <row r="2911" spans="2:6" ht="12.75">
      <c r="B2911" s="1"/>
      <c r="C2911" s="1"/>
      <c r="D2911" s="1"/>
      <c r="E2911" s="1"/>
      <c r="F2911" s="1"/>
    </row>
    <row r="2912" spans="1:6" ht="12.75">
      <c r="A2912" s="1"/>
      <c r="B2912" s="1"/>
      <c r="C2912" s="1"/>
      <c r="D2912" s="1"/>
      <c r="E2912" s="1"/>
      <c r="F2912" s="1"/>
    </row>
    <row r="2913" spans="2:6" ht="12.75">
      <c r="B2913" s="1"/>
      <c r="C2913" s="1"/>
      <c r="D2913" s="1"/>
      <c r="E2913" s="1"/>
      <c r="F2913" s="1"/>
    </row>
    <row r="2914" spans="1:6" ht="12.75">
      <c r="A2914" s="1"/>
      <c r="B2914" s="1"/>
      <c r="C2914" s="1"/>
      <c r="D2914" s="1"/>
      <c r="E2914" s="1"/>
      <c r="F2914" s="1"/>
    </row>
    <row r="2915" spans="2:6" ht="12.75">
      <c r="B2915" s="1"/>
      <c r="C2915" s="1"/>
      <c r="D2915" s="1"/>
      <c r="E2915" s="1"/>
      <c r="F2915" s="1"/>
    </row>
    <row r="2916" spans="1:6" ht="12.75">
      <c r="A2916" s="1"/>
      <c r="B2916" s="1"/>
      <c r="C2916" s="1"/>
      <c r="D2916" s="1"/>
      <c r="E2916" s="1"/>
      <c r="F2916" s="1"/>
    </row>
    <row r="2917" spans="2:6" ht="12.75">
      <c r="B2917" s="1"/>
      <c r="C2917" s="1"/>
      <c r="D2917" s="1"/>
      <c r="E2917" s="1"/>
      <c r="F2917" s="1"/>
    </row>
    <row r="2918" spans="1:6" ht="12.75">
      <c r="A2918" s="1"/>
      <c r="B2918" s="1"/>
      <c r="C2918" s="1"/>
      <c r="D2918" s="1"/>
      <c r="E2918" s="1"/>
      <c r="F2918" s="1"/>
    </row>
    <row r="2919" spans="2:6" ht="12.75">
      <c r="B2919" s="1"/>
      <c r="C2919" s="1"/>
      <c r="D2919" s="1"/>
      <c r="E2919" s="1"/>
      <c r="F2919" s="1"/>
    </row>
    <row r="2920" spans="1:6" ht="12.75">
      <c r="A2920" s="1"/>
      <c r="B2920" s="1"/>
      <c r="C2920" s="1"/>
      <c r="D2920" s="1"/>
      <c r="E2920" s="1"/>
      <c r="F2920" s="1"/>
    </row>
    <row r="2921" spans="2:6" ht="12.75">
      <c r="B2921" s="1"/>
      <c r="C2921" s="1"/>
      <c r="D2921" s="1"/>
      <c r="E2921" s="1"/>
      <c r="F2921" s="1"/>
    </row>
    <row r="2922" spans="1:6" ht="12.75">
      <c r="A2922" s="1"/>
      <c r="B2922" s="1"/>
      <c r="C2922" s="1"/>
      <c r="D2922" s="1"/>
      <c r="E2922" s="1"/>
      <c r="F2922" s="1"/>
    </row>
    <row r="2923" spans="2:6" ht="12.75">
      <c r="B2923" s="1"/>
      <c r="C2923" s="1"/>
      <c r="D2923" s="1"/>
      <c r="E2923" s="1"/>
      <c r="F2923" s="1"/>
    </row>
    <row r="2924" spans="1:6" ht="12.75">
      <c r="A2924" s="1"/>
      <c r="B2924" s="1"/>
      <c r="C2924" s="1"/>
      <c r="D2924" s="1"/>
      <c r="E2924" s="1"/>
      <c r="F2924" s="1"/>
    </row>
    <row r="2925" spans="2:6" ht="12.75">
      <c r="B2925" s="1"/>
      <c r="C2925" s="1"/>
      <c r="D2925" s="1"/>
      <c r="E2925" s="1"/>
      <c r="F2925" s="1"/>
    </row>
    <row r="2926" spans="1:6" ht="12.75">
      <c r="A2926" s="1"/>
      <c r="B2926" s="1"/>
      <c r="C2926" s="1"/>
      <c r="D2926" s="1"/>
      <c r="E2926" s="1"/>
      <c r="F2926" s="1"/>
    </row>
    <row r="2927" spans="2:6" ht="12.75">
      <c r="B2927" s="1"/>
      <c r="C2927" s="1"/>
      <c r="D2927" s="1"/>
      <c r="E2927" s="1"/>
      <c r="F2927" s="1"/>
    </row>
    <row r="2928" spans="1:6" ht="12.75">
      <c r="A2928" s="1"/>
      <c r="B2928" s="1"/>
      <c r="C2928" s="1"/>
      <c r="D2928" s="1"/>
      <c r="E2928" s="1"/>
      <c r="F2928" s="1"/>
    </row>
    <row r="2929" spans="2:6" ht="12.75">
      <c r="B2929" s="1"/>
      <c r="C2929" s="1"/>
      <c r="D2929" s="1"/>
      <c r="E2929" s="1"/>
      <c r="F2929" s="1"/>
    </row>
    <row r="2930" spans="1:6" ht="12.75">
      <c r="A2930" s="1"/>
      <c r="B2930" s="1"/>
      <c r="C2930" s="1"/>
      <c r="D2930" s="1"/>
      <c r="E2930" s="1"/>
      <c r="F2930" s="1"/>
    </row>
    <row r="2931" spans="2:6" ht="12.75">
      <c r="B2931" s="1"/>
      <c r="C2931" s="1"/>
      <c r="D2931" s="1"/>
      <c r="E2931" s="1"/>
      <c r="F2931" s="1"/>
    </row>
    <row r="2932" spans="1:6" ht="12.75">
      <c r="A2932" s="1"/>
      <c r="B2932" s="1"/>
      <c r="C2932" s="1"/>
      <c r="D2932" s="1"/>
      <c r="E2932" s="1"/>
      <c r="F2932" s="1"/>
    </row>
    <row r="2933" spans="2:6" ht="12.75">
      <c r="B2933" s="1"/>
      <c r="C2933" s="1"/>
      <c r="D2933" s="1"/>
      <c r="E2933" s="1"/>
      <c r="F2933" s="1"/>
    </row>
    <row r="2934" spans="1:6" ht="12.75">
      <c r="A2934" s="1"/>
      <c r="B2934" s="1"/>
      <c r="C2934" s="1"/>
      <c r="D2934" s="1"/>
      <c r="E2934" s="1"/>
      <c r="F2934" s="1"/>
    </row>
    <row r="2935" spans="2:6" ht="12.75">
      <c r="B2935" s="1"/>
      <c r="C2935" s="1"/>
      <c r="D2935" s="1"/>
      <c r="E2935" s="1"/>
      <c r="F2935" s="1"/>
    </row>
    <row r="2936" spans="1:6" ht="12.75">
      <c r="A2936" s="1"/>
      <c r="B2936" s="1"/>
      <c r="C2936" s="1"/>
      <c r="D2936" s="1"/>
      <c r="E2936" s="1"/>
      <c r="F2936" s="1"/>
    </row>
    <row r="2937" spans="2:6" ht="12.75">
      <c r="B2937" s="1"/>
      <c r="C2937" s="1"/>
      <c r="D2937" s="1"/>
      <c r="E2937" s="1"/>
      <c r="F2937" s="1"/>
    </row>
    <row r="2938" spans="1:6" ht="12.75">
      <c r="A2938" s="1"/>
      <c r="B2938" s="1"/>
      <c r="C2938" s="1"/>
      <c r="D2938" s="1"/>
      <c r="E2938" s="1"/>
      <c r="F2938" s="1"/>
    </row>
    <row r="2939" spans="2:6" ht="12.75">
      <c r="B2939" s="1"/>
      <c r="C2939" s="1"/>
      <c r="D2939" s="1"/>
      <c r="E2939" s="1"/>
      <c r="F2939" s="1"/>
    </row>
    <row r="2940" spans="1:6" ht="12.75">
      <c r="A2940" s="1"/>
      <c r="B2940" s="1"/>
      <c r="C2940" s="1"/>
      <c r="D2940" s="1"/>
      <c r="E2940" s="1"/>
      <c r="F2940" s="1"/>
    </row>
    <row r="2941" spans="2:6" ht="12.75">
      <c r="B2941" s="1"/>
      <c r="C2941" s="1"/>
      <c r="D2941" s="1"/>
      <c r="E2941" s="1"/>
      <c r="F2941" s="1"/>
    </row>
    <row r="2942" spans="1:6" ht="12.75">
      <c r="A2942" s="1"/>
      <c r="B2942" s="1"/>
      <c r="C2942" s="1"/>
      <c r="D2942" s="1"/>
      <c r="E2942" s="1"/>
      <c r="F2942" s="1"/>
    </row>
    <row r="2943" spans="2:6" ht="12.75">
      <c r="B2943" s="1"/>
      <c r="C2943" s="1"/>
      <c r="D2943" s="1"/>
      <c r="E2943" s="1"/>
      <c r="F2943" s="1"/>
    </row>
    <row r="2944" spans="1:6" ht="12.75">
      <c r="A2944" s="1"/>
      <c r="B2944" s="1"/>
      <c r="C2944" s="1"/>
      <c r="D2944" s="1"/>
      <c r="E2944" s="1"/>
      <c r="F2944" s="1"/>
    </row>
    <row r="2945" spans="2:6" ht="12.75">
      <c r="B2945" s="1"/>
      <c r="C2945" s="1"/>
      <c r="D2945" s="1"/>
      <c r="E2945" s="1"/>
      <c r="F2945" s="1"/>
    </row>
    <row r="2946" spans="1:6" ht="12.75">
      <c r="A2946" s="1"/>
      <c r="B2946" s="1"/>
      <c r="C2946" s="1"/>
      <c r="D2946" s="1"/>
      <c r="E2946" s="1"/>
      <c r="F2946" s="1"/>
    </row>
    <row r="2947" spans="2:6" ht="12.75">
      <c r="B2947" s="1"/>
      <c r="C2947" s="1"/>
      <c r="D2947" s="1"/>
      <c r="E2947" s="1"/>
      <c r="F2947" s="1"/>
    </row>
    <row r="2948" spans="1:6" ht="12.75">
      <c r="A2948" s="1"/>
      <c r="B2948" s="1"/>
      <c r="C2948" s="1"/>
      <c r="D2948" s="1"/>
      <c r="E2948" s="1"/>
      <c r="F2948" s="1"/>
    </row>
    <row r="2949" spans="2:6" ht="12.75">
      <c r="B2949" s="1"/>
      <c r="C2949" s="1"/>
      <c r="D2949" s="1"/>
      <c r="E2949" s="1"/>
      <c r="F2949" s="1"/>
    </row>
    <row r="2950" spans="1:6" ht="12.75">
      <c r="A2950" s="1"/>
      <c r="B2950" s="1"/>
      <c r="C2950" s="1"/>
      <c r="D2950" s="1"/>
      <c r="E2950" s="1"/>
      <c r="F2950" s="1"/>
    </row>
    <row r="2951" spans="2:6" ht="12.75">
      <c r="B2951" s="1"/>
      <c r="C2951" s="1"/>
      <c r="D2951" s="1"/>
      <c r="E2951" s="1"/>
      <c r="F2951" s="1"/>
    </row>
    <row r="2952" spans="1:6" ht="12.75">
      <c r="A2952" s="1"/>
      <c r="B2952" s="1"/>
      <c r="C2952" s="1"/>
      <c r="D2952" s="1"/>
      <c r="E2952" s="1"/>
      <c r="F2952" s="1"/>
    </row>
    <row r="2953" spans="2:6" ht="12.75">
      <c r="B2953" s="1"/>
      <c r="C2953" s="1"/>
      <c r="D2953" s="1"/>
      <c r="E2953" s="1"/>
      <c r="F2953" s="1"/>
    </row>
    <row r="2954" spans="1:6" ht="12.75">
      <c r="A2954" s="1"/>
      <c r="B2954" s="1"/>
      <c r="C2954" s="1"/>
      <c r="D2954" s="1"/>
      <c r="E2954" s="1"/>
      <c r="F2954" s="1"/>
    </row>
    <row r="2955" spans="2:6" ht="12.75">
      <c r="B2955" s="1"/>
      <c r="C2955" s="1"/>
      <c r="D2955" s="1"/>
      <c r="E2955" s="1"/>
      <c r="F2955" s="1"/>
    </row>
    <row r="2956" spans="1:6" ht="12.75">
      <c r="A2956" s="1"/>
      <c r="B2956" s="1"/>
      <c r="C2956" s="1"/>
      <c r="D2956" s="1"/>
      <c r="E2956" s="1"/>
      <c r="F2956" s="1"/>
    </row>
    <row r="2957" spans="2:6" ht="12.75">
      <c r="B2957" s="1"/>
      <c r="C2957" s="1"/>
      <c r="D2957" s="1"/>
      <c r="E2957" s="1"/>
      <c r="F2957" s="1"/>
    </row>
    <row r="2958" spans="1:6" ht="12.75">
      <c r="A2958" s="1"/>
      <c r="B2958" s="1"/>
      <c r="C2958" s="1"/>
      <c r="D2958" s="1"/>
      <c r="E2958" s="1"/>
      <c r="F2958" s="1"/>
    </row>
    <row r="2959" spans="2:6" ht="12.75">
      <c r="B2959" s="1"/>
      <c r="C2959" s="1"/>
      <c r="D2959" s="1"/>
      <c r="E2959" s="1"/>
      <c r="F2959" s="1"/>
    </row>
    <row r="2960" spans="1:6" ht="12.75">
      <c r="A2960" s="1"/>
      <c r="B2960" s="1"/>
      <c r="C2960" s="1"/>
      <c r="D2960" s="1"/>
      <c r="E2960" s="1"/>
      <c r="F2960" s="1"/>
    </row>
    <row r="2961" spans="2:6" ht="12.75">
      <c r="B2961" s="1"/>
      <c r="C2961" s="1"/>
      <c r="D2961" s="1"/>
      <c r="E2961" s="1"/>
      <c r="F2961" s="1"/>
    </row>
    <row r="2962" spans="1:6" ht="12.75">
      <c r="A2962" s="1"/>
      <c r="B2962" s="1"/>
      <c r="C2962" s="1"/>
      <c r="D2962" s="1"/>
      <c r="E2962" s="1"/>
      <c r="F2962" s="1"/>
    </row>
    <row r="2963" spans="2:6" ht="12.75">
      <c r="B2963" s="1"/>
      <c r="C2963" s="1"/>
      <c r="D2963" s="1"/>
      <c r="E2963" s="1"/>
      <c r="F2963" s="1"/>
    </row>
    <row r="2964" spans="1:6" ht="12.75">
      <c r="A2964" s="1"/>
      <c r="B2964" s="1"/>
      <c r="C2964" s="1"/>
      <c r="D2964" s="1"/>
      <c r="E2964" s="1"/>
      <c r="F2964" s="1"/>
    </row>
    <row r="2965" spans="2:6" ht="12.75">
      <c r="B2965" s="1"/>
      <c r="C2965" s="1"/>
      <c r="D2965" s="1"/>
      <c r="E2965" s="1"/>
      <c r="F2965" s="1"/>
    </row>
    <row r="2966" spans="1:6" ht="12.75">
      <c r="A2966" s="1"/>
      <c r="B2966" s="1"/>
      <c r="C2966" s="1"/>
      <c r="D2966" s="1"/>
      <c r="E2966" s="1"/>
      <c r="F2966" s="1"/>
    </row>
    <row r="2967" spans="2:6" ht="12.75">
      <c r="B2967" s="1"/>
      <c r="C2967" s="1"/>
      <c r="D2967" s="1"/>
      <c r="E2967" s="1"/>
      <c r="F2967" s="1"/>
    </row>
    <row r="2968" spans="1:6" ht="12.75">
      <c r="A2968" s="1"/>
      <c r="B2968" s="1"/>
      <c r="C2968" s="1"/>
      <c r="D2968" s="1"/>
      <c r="E2968" s="1"/>
      <c r="F2968" s="1"/>
    </row>
    <row r="2969" spans="2:6" ht="12.75">
      <c r="B2969" s="1"/>
      <c r="C2969" s="1"/>
      <c r="D2969" s="1"/>
      <c r="E2969" s="1"/>
      <c r="F2969" s="1"/>
    </row>
    <row r="2970" spans="1:6" ht="12.75">
      <c r="A2970" s="1"/>
      <c r="B2970" s="1"/>
      <c r="C2970" s="1"/>
      <c r="D2970" s="1"/>
      <c r="E2970" s="1"/>
      <c r="F2970" s="1"/>
    </row>
    <row r="2971" spans="2:6" ht="12.75">
      <c r="B2971" s="1"/>
      <c r="C2971" s="1"/>
      <c r="D2971" s="1"/>
      <c r="E2971" s="1"/>
      <c r="F2971" s="1"/>
    </row>
    <row r="2972" spans="1:6" ht="12.75">
      <c r="A2972" s="1"/>
      <c r="B2972" s="1"/>
      <c r="C2972" s="1"/>
      <c r="D2972" s="1"/>
      <c r="E2972" s="1"/>
      <c r="F2972" s="1"/>
    </row>
    <row r="2973" spans="2:6" ht="12.75">
      <c r="B2973" s="1"/>
      <c r="C2973" s="1"/>
      <c r="D2973" s="1"/>
      <c r="E2973" s="1"/>
      <c r="F2973" s="1"/>
    </row>
    <row r="2974" spans="1:6" ht="12.75">
      <c r="A2974" s="1"/>
      <c r="B2974" s="1"/>
      <c r="C2974" s="1"/>
      <c r="D2974" s="1"/>
      <c r="E2974" s="1"/>
      <c r="F2974" s="1"/>
    </row>
    <row r="2975" spans="2:6" ht="12.75">
      <c r="B2975" s="1"/>
      <c r="C2975" s="1"/>
      <c r="D2975" s="1"/>
      <c r="E2975" s="1"/>
      <c r="F2975" s="1"/>
    </row>
    <row r="2976" spans="1:6" ht="12.75">
      <c r="A2976" s="1"/>
      <c r="B2976" s="1"/>
      <c r="C2976" s="1"/>
      <c r="D2976" s="1"/>
      <c r="E2976" s="1"/>
      <c r="F2976" s="1"/>
    </row>
    <row r="2977" spans="2:6" ht="12.75">
      <c r="B2977" s="1"/>
      <c r="C2977" s="1"/>
      <c r="D2977" s="1"/>
      <c r="E2977" s="1"/>
      <c r="F2977" s="1"/>
    </row>
    <row r="2978" spans="1:6" ht="12.75">
      <c r="A2978" s="1"/>
      <c r="B2978" s="1"/>
      <c r="C2978" s="1"/>
      <c r="D2978" s="1"/>
      <c r="E2978" s="1"/>
      <c r="F2978" s="1"/>
    </row>
    <row r="2979" spans="2:6" ht="12.75">
      <c r="B2979" s="1"/>
      <c r="C2979" s="1"/>
      <c r="D2979" s="1"/>
      <c r="E2979" s="1"/>
      <c r="F2979" s="1"/>
    </row>
    <row r="2980" spans="1:6" ht="12.75">
      <c r="A2980" s="1"/>
      <c r="B2980" s="1"/>
      <c r="C2980" s="1"/>
      <c r="D2980" s="1"/>
      <c r="E2980" s="1"/>
      <c r="F2980" s="1"/>
    </row>
    <row r="2981" spans="2:6" ht="12.75">
      <c r="B2981" s="1"/>
      <c r="C2981" s="1"/>
      <c r="D2981" s="1"/>
      <c r="E2981" s="1"/>
      <c r="F2981" s="1"/>
    </row>
    <row r="2982" spans="1:6" ht="12.75">
      <c r="A2982" s="1"/>
      <c r="B2982" s="1"/>
      <c r="C2982" s="1"/>
      <c r="D2982" s="1"/>
      <c r="E2982" s="1"/>
      <c r="F2982" s="1"/>
    </row>
    <row r="2983" spans="2:6" ht="12.75">
      <c r="B2983" s="1"/>
      <c r="C2983" s="1"/>
      <c r="D2983" s="1"/>
      <c r="E2983" s="1"/>
      <c r="F2983" s="1"/>
    </row>
    <row r="2984" spans="1:6" ht="12.75">
      <c r="A2984" s="1"/>
      <c r="B2984" s="1"/>
      <c r="C2984" s="1"/>
      <c r="D2984" s="1"/>
      <c r="E2984" s="1"/>
      <c r="F2984" s="1"/>
    </row>
    <row r="2985" spans="2:6" ht="12.75">
      <c r="B2985" s="1"/>
      <c r="C2985" s="1"/>
      <c r="D2985" s="1"/>
      <c r="E2985" s="1"/>
      <c r="F2985" s="1"/>
    </row>
    <row r="2986" spans="1:6" ht="12.75">
      <c r="A2986" s="1"/>
      <c r="B2986" s="1"/>
      <c r="C2986" s="1"/>
      <c r="D2986" s="1"/>
      <c r="E2986" s="1"/>
      <c r="F2986" s="1"/>
    </row>
    <row r="2987" spans="2:6" ht="12.75">
      <c r="B2987" s="1"/>
      <c r="C2987" s="1"/>
      <c r="D2987" s="1"/>
      <c r="E2987" s="1"/>
      <c r="F2987" s="1"/>
    </row>
    <row r="2988" spans="1:6" ht="12.75">
      <c r="A2988" s="1"/>
      <c r="B2988" s="1"/>
      <c r="C2988" s="1"/>
      <c r="D2988" s="1"/>
      <c r="E2988" s="1"/>
      <c r="F2988" s="1"/>
    </row>
    <row r="2989" spans="2:6" ht="12.75">
      <c r="B2989" s="1"/>
      <c r="C2989" s="1"/>
      <c r="D2989" s="1"/>
      <c r="E2989" s="1"/>
      <c r="F2989" s="1"/>
    </row>
    <row r="2990" spans="1:6" ht="12.75">
      <c r="A2990" s="1"/>
      <c r="B2990" s="1"/>
      <c r="C2990" s="1"/>
      <c r="D2990" s="1"/>
      <c r="E2990" s="1"/>
      <c r="F2990" s="1"/>
    </row>
    <row r="2991" spans="2:6" ht="12.75">
      <c r="B2991" s="1"/>
      <c r="C2991" s="1"/>
      <c r="D2991" s="1"/>
      <c r="E2991" s="1"/>
      <c r="F2991" s="1"/>
    </row>
    <row r="2992" spans="1:6" ht="12.75">
      <c r="A2992" s="1"/>
      <c r="B2992" s="1"/>
      <c r="C2992" s="1"/>
      <c r="D2992" s="1"/>
      <c r="E2992" s="1"/>
      <c r="F2992" s="1"/>
    </row>
    <row r="2993" spans="2:6" ht="12.75">
      <c r="B2993" s="1"/>
      <c r="C2993" s="1"/>
      <c r="D2993" s="1"/>
      <c r="E2993" s="1"/>
      <c r="F2993" s="1"/>
    </row>
    <row r="2994" spans="1:6" ht="12.75">
      <c r="A2994" s="1"/>
      <c r="B2994" s="1"/>
      <c r="C2994" s="1"/>
      <c r="D2994" s="1"/>
      <c r="E2994" s="1"/>
      <c r="F2994" s="1"/>
    </row>
    <row r="2995" spans="2:6" ht="12.75">
      <c r="B2995" s="1"/>
      <c r="C2995" s="1"/>
      <c r="D2995" s="1"/>
      <c r="E2995" s="1"/>
      <c r="F2995" s="1"/>
    </row>
    <row r="2996" spans="1:6" ht="12.75">
      <c r="A2996" s="1"/>
      <c r="B2996" s="1"/>
      <c r="C2996" s="1"/>
      <c r="D2996" s="1"/>
      <c r="E2996" s="1"/>
      <c r="F2996" s="1"/>
    </row>
    <row r="2997" spans="2:6" ht="12.75">
      <c r="B2997" s="1"/>
      <c r="C2997" s="1"/>
      <c r="D2997" s="1"/>
      <c r="E2997" s="1"/>
      <c r="F2997" s="1"/>
    </row>
    <row r="2998" spans="1:6" ht="12.75">
      <c r="A2998" s="1"/>
      <c r="B2998" s="1"/>
      <c r="C2998" s="1"/>
      <c r="D2998" s="1"/>
      <c r="E2998" s="1"/>
      <c r="F2998" s="1"/>
    </row>
    <row r="2999" spans="2:6" ht="12.75">
      <c r="B2999" s="1"/>
      <c r="C2999" s="1"/>
      <c r="D2999" s="1"/>
      <c r="E2999" s="1"/>
      <c r="F2999" s="1"/>
    </row>
    <row r="3000" spans="1:6" ht="12.75">
      <c r="A3000" s="1"/>
      <c r="B3000" s="1"/>
      <c r="C3000" s="1"/>
      <c r="D3000" s="1"/>
      <c r="E3000" s="1"/>
      <c r="F3000" s="1"/>
    </row>
    <row r="3001" spans="2:6" ht="12.75">
      <c r="B3001" s="1"/>
      <c r="C3001" s="1"/>
      <c r="D3001" s="1"/>
      <c r="E3001" s="1"/>
      <c r="F3001" s="1"/>
    </row>
    <row r="3002" spans="1:6" ht="12.75">
      <c r="A3002" s="1"/>
      <c r="B3002" s="1"/>
      <c r="C3002" s="1"/>
      <c r="D3002" s="1"/>
      <c r="E3002" s="1"/>
      <c r="F3002" s="1"/>
    </row>
    <row r="3003" spans="2:6" ht="12.75">
      <c r="B3003" s="1"/>
      <c r="C3003" s="1"/>
      <c r="D3003" s="1"/>
      <c r="E3003" s="1"/>
      <c r="F3003" s="1"/>
    </row>
    <row r="3004" spans="1:6" ht="12.75">
      <c r="A3004" s="1"/>
      <c r="B3004" s="1"/>
      <c r="C3004" s="1"/>
      <c r="D3004" s="1"/>
      <c r="E3004" s="1"/>
      <c r="F3004" s="1"/>
    </row>
    <row r="3005" spans="2:6" ht="12.75">
      <c r="B3005" s="1"/>
      <c r="C3005" s="1"/>
      <c r="D3005" s="1"/>
      <c r="E3005" s="1"/>
      <c r="F3005" s="1"/>
    </row>
    <row r="3006" spans="1:6" ht="12.75">
      <c r="A3006" s="1"/>
      <c r="B3006" s="1"/>
      <c r="C3006" s="1"/>
      <c r="D3006" s="1"/>
      <c r="E3006" s="1"/>
      <c r="F3006" s="1"/>
    </row>
    <row r="3007" spans="2:6" ht="12.75">
      <c r="B3007" s="1"/>
      <c r="C3007" s="1"/>
      <c r="D3007" s="1"/>
      <c r="E3007" s="1"/>
      <c r="F3007" s="1"/>
    </row>
    <row r="3008" spans="1:6" ht="12.75">
      <c r="A3008" s="1"/>
      <c r="B3008" s="1"/>
      <c r="C3008" s="1"/>
      <c r="D3008" s="1"/>
      <c r="E3008" s="1"/>
      <c r="F3008" s="1"/>
    </row>
    <row r="3009" spans="2:6" ht="12.75">
      <c r="B3009" s="1"/>
      <c r="C3009" s="1"/>
      <c r="D3009" s="1"/>
      <c r="E3009" s="1"/>
      <c r="F3009" s="1"/>
    </row>
    <row r="3010" spans="1:6" ht="12.75">
      <c r="A3010" s="1"/>
      <c r="B3010" s="1"/>
      <c r="C3010" s="1"/>
      <c r="D3010" s="1"/>
      <c r="E3010" s="1"/>
      <c r="F3010" s="1"/>
    </row>
    <row r="3011" spans="2:6" ht="12.75">
      <c r="B3011" s="1"/>
      <c r="C3011" s="1"/>
      <c r="D3011" s="1"/>
      <c r="E3011" s="1"/>
      <c r="F3011" s="1"/>
    </row>
    <row r="3012" spans="1:6" ht="12.75">
      <c r="A3012" s="1"/>
      <c r="B3012" s="1"/>
      <c r="C3012" s="1"/>
      <c r="D3012" s="1"/>
      <c r="E3012" s="1"/>
      <c r="F3012" s="1"/>
    </row>
    <row r="3013" spans="2:6" ht="12.75">
      <c r="B3013" s="1"/>
      <c r="C3013" s="1"/>
      <c r="D3013" s="1"/>
      <c r="E3013" s="1"/>
      <c r="F3013" s="1"/>
    </row>
    <row r="3014" spans="1:6" ht="12.75">
      <c r="A3014" s="1"/>
      <c r="B3014" s="1"/>
      <c r="C3014" s="1"/>
      <c r="D3014" s="1"/>
      <c r="E3014" s="1"/>
      <c r="F3014" s="1"/>
    </row>
    <row r="3015" spans="2:6" ht="12.75">
      <c r="B3015" s="1"/>
      <c r="C3015" s="1"/>
      <c r="D3015" s="1"/>
      <c r="E3015" s="1"/>
      <c r="F3015" s="1"/>
    </row>
    <row r="3016" spans="1:6" ht="12.75">
      <c r="A3016" s="1"/>
      <c r="B3016" s="1"/>
      <c r="C3016" s="1"/>
      <c r="D3016" s="1"/>
      <c r="E3016" s="1"/>
      <c r="F3016" s="1"/>
    </row>
    <row r="3017" spans="2:6" ht="12.75">
      <c r="B3017" s="1"/>
      <c r="C3017" s="1"/>
      <c r="D3017" s="1"/>
      <c r="E3017" s="1"/>
      <c r="F3017" s="1"/>
    </row>
    <row r="3018" spans="1:6" ht="12.75">
      <c r="A3018" s="1"/>
      <c r="B3018" s="1"/>
      <c r="C3018" s="1"/>
      <c r="D3018" s="1"/>
      <c r="E3018" s="1"/>
      <c r="F3018" s="1"/>
    </row>
    <row r="3019" spans="2:6" ht="12.75">
      <c r="B3019" s="1"/>
      <c r="C3019" s="1"/>
      <c r="D3019" s="1"/>
      <c r="E3019" s="1"/>
      <c r="F3019" s="1"/>
    </row>
    <row r="3020" spans="1:6" ht="12.75">
      <c r="A3020" s="1"/>
      <c r="B3020" s="1"/>
      <c r="C3020" s="1"/>
      <c r="D3020" s="1"/>
      <c r="E3020" s="1"/>
      <c r="F3020" s="1"/>
    </row>
    <row r="3021" spans="2:6" ht="12.75">
      <c r="B3021" s="1"/>
      <c r="C3021" s="1"/>
      <c r="D3021" s="1"/>
      <c r="E3021" s="1"/>
      <c r="F3021" s="1"/>
    </row>
    <row r="3022" spans="1:6" ht="12.75">
      <c r="A3022" s="1"/>
      <c r="B3022" s="1"/>
      <c r="C3022" s="1"/>
      <c r="D3022" s="1"/>
      <c r="E3022" s="1"/>
      <c r="F3022" s="1"/>
    </row>
    <row r="3023" spans="2:6" ht="12.75">
      <c r="B3023" s="1"/>
      <c r="C3023" s="1"/>
      <c r="D3023" s="1"/>
      <c r="E3023" s="1"/>
      <c r="F3023" s="1"/>
    </row>
    <row r="3024" spans="1:6" ht="12.75">
      <c r="A3024" s="1"/>
      <c r="B3024" s="1"/>
      <c r="C3024" s="1"/>
      <c r="D3024" s="1"/>
      <c r="E3024" s="1"/>
      <c r="F3024" s="1"/>
    </row>
    <row r="3025" spans="2:6" ht="12.75">
      <c r="B3025" s="1"/>
      <c r="C3025" s="1"/>
      <c r="D3025" s="1"/>
      <c r="E3025" s="1"/>
      <c r="F3025" s="1"/>
    </row>
    <row r="3026" spans="1:6" ht="12.75">
      <c r="A3026" s="1"/>
      <c r="B3026" s="1"/>
      <c r="C3026" s="1"/>
      <c r="D3026" s="1"/>
      <c r="E3026" s="1"/>
      <c r="F3026" s="1"/>
    </row>
    <row r="3027" spans="2:6" ht="12.75">
      <c r="B3027" s="1"/>
      <c r="C3027" s="1"/>
      <c r="D3027" s="1"/>
      <c r="E3027" s="1"/>
      <c r="F3027" s="1"/>
    </row>
    <row r="3028" spans="1:6" ht="12.75">
      <c r="A3028" s="1"/>
      <c r="B3028" s="1"/>
      <c r="C3028" s="1"/>
      <c r="D3028" s="1"/>
      <c r="E3028" s="1"/>
      <c r="F3028" s="1"/>
    </row>
    <row r="3029" spans="2:6" ht="12.75">
      <c r="B3029" s="1"/>
      <c r="C3029" s="1"/>
      <c r="D3029" s="1"/>
      <c r="E3029" s="1"/>
      <c r="F3029" s="1"/>
    </row>
    <row r="3030" spans="1:6" ht="12.75">
      <c r="A3030" s="1"/>
      <c r="B3030" s="1"/>
      <c r="C3030" s="1"/>
      <c r="D3030" s="1"/>
      <c r="E3030" s="1"/>
      <c r="F3030" s="1"/>
    </row>
    <row r="3031" spans="2:6" ht="12.75">
      <c r="B3031" s="1"/>
      <c r="C3031" s="1"/>
      <c r="D3031" s="1"/>
      <c r="E3031" s="1"/>
      <c r="F3031" s="1"/>
    </row>
    <row r="3032" spans="1:6" ht="12.75">
      <c r="A3032" s="1"/>
      <c r="B3032" s="1"/>
      <c r="C3032" s="1"/>
      <c r="D3032" s="1"/>
      <c r="E3032" s="1"/>
      <c r="F3032" s="1"/>
    </row>
    <row r="3033" spans="2:6" ht="12.75">
      <c r="B3033" s="1"/>
      <c r="C3033" s="1"/>
      <c r="D3033" s="1"/>
      <c r="E3033" s="1"/>
      <c r="F3033" s="1"/>
    </row>
    <row r="3034" spans="1:6" ht="12.75">
      <c r="A3034" s="1"/>
      <c r="B3034" s="1"/>
      <c r="C3034" s="1"/>
      <c r="D3034" s="1"/>
      <c r="E3034" s="1"/>
      <c r="F3034" s="1"/>
    </row>
    <row r="3035" spans="2:6" ht="12.75">
      <c r="B3035" s="1"/>
      <c r="C3035" s="1"/>
      <c r="D3035" s="1"/>
      <c r="E3035" s="1"/>
      <c r="F3035" s="1"/>
    </row>
    <row r="3036" spans="1:6" ht="12.75">
      <c r="A3036" s="1"/>
      <c r="B3036" s="1"/>
      <c r="C3036" s="1"/>
      <c r="D3036" s="1"/>
      <c r="E3036" s="1"/>
      <c r="F3036" s="1"/>
    </row>
    <row r="3037" spans="2:6" ht="12.75">
      <c r="B3037" s="1"/>
      <c r="C3037" s="1"/>
      <c r="D3037" s="1"/>
      <c r="E3037" s="1"/>
      <c r="F3037" s="1"/>
    </row>
    <row r="3038" spans="1:6" ht="12.75">
      <c r="A3038" s="1"/>
      <c r="B3038" s="1"/>
      <c r="C3038" s="1"/>
      <c r="D3038" s="1"/>
      <c r="E3038" s="1"/>
      <c r="F3038" s="1"/>
    </row>
    <row r="3039" spans="2:6" ht="12.75">
      <c r="B3039" s="1"/>
      <c r="C3039" s="1"/>
      <c r="D3039" s="1"/>
      <c r="E3039" s="1"/>
      <c r="F3039" s="1"/>
    </row>
    <row r="3040" spans="1:6" ht="12.75">
      <c r="A3040" s="1"/>
      <c r="B3040" s="1"/>
      <c r="C3040" s="1"/>
      <c r="D3040" s="1"/>
      <c r="E3040" s="1"/>
      <c r="F3040" s="1"/>
    </row>
    <row r="3041" spans="2:6" ht="12.75">
      <c r="B3041" s="1"/>
      <c r="C3041" s="1"/>
      <c r="D3041" s="1"/>
      <c r="E3041" s="1"/>
      <c r="F3041" s="1"/>
    </row>
    <row r="3042" spans="1:6" ht="12.75">
      <c r="A3042" s="1"/>
      <c r="B3042" s="1"/>
      <c r="C3042" s="1"/>
      <c r="D3042" s="1"/>
      <c r="E3042" s="1"/>
      <c r="F3042" s="1"/>
    </row>
    <row r="3043" spans="2:6" ht="12.75">
      <c r="B3043" s="1"/>
      <c r="C3043" s="1"/>
      <c r="D3043" s="1"/>
      <c r="E3043" s="1"/>
      <c r="F3043" s="1"/>
    </row>
    <row r="3044" spans="1:6" ht="12.75">
      <c r="A3044" s="1"/>
      <c r="B3044" s="1"/>
      <c r="C3044" s="1"/>
      <c r="D3044" s="1"/>
      <c r="E3044" s="1"/>
      <c r="F3044" s="1"/>
    </row>
    <row r="3045" spans="2:6" ht="12.75">
      <c r="B3045" s="1"/>
      <c r="C3045" s="1"/>
      <c r="D3045" s="1"/>
      <c r="E3045" s="1"/>
      <c r="F3045" s="1"/>
    </row>
    <row r="3046" spans="1:6" ht="12.75">
      <c r="A3046" s="1"/>
      <c r="B3046" s="1"/>
      <c r="C3046" s="1"/>
      <c r="D3046" s="1"/>
      <c r="E3046" s="1"/>
      <c r="F3046" s="1"/>
    </row>
    <row r="3047" spans="2:6" ht="12.75">
      <c r="B3047" s="1"/>
      <c r="C3047" s="1"/>
      <c r="D3047" s="1"/>
      <c r="E3047" s="1"/>
      <c r="F3047" s="1"/>
    </row>
    <row r="3048" spans="1:6" ht="12.75">
      <c r="A3048" s="1"/>
      <c r="B3048" s="1"/>
      <c r="C3048" s="1"/>
      <c r="D3048" s="1"/>
      <c r="E3048" s="1"/>
      <c r="F3048" s="1"/>
    </row>
    <row r="3049" spans="2:6" ht="12.75">
      <c r="B3049" s="1"/>
      <c r="C3049" s="1"/>
      <c r="D3049" s="1"/>
      <c r="E3049" s="1"/>
      <c r="F3049" s="1"/>
    </row>
    <row r="3050" spans="1:6" ht="12.75">
      <c r="A3050" s="1"/>
      <c r="B3050" s="1"/>
      <c r="C3050" s="1"/>
      <c r="D3050" s="1"/>
      <c r="E3050" s="1"/>
      <c r="F3050" s="1"/>
    </row>
    <row r="3051" spans="2:6" ht="12.75">
      <c r="B3051" s="1"/>
      <c r="C3051" s="1"/>
      <c r="D3051" s="1"/>
      <c r="E3051" s="1"/>
      <c r="F3051" s="1"/>
    </row>
    <row r="3052" spans="1:6" ht="12.75">
      <c r="A3052" s="1"/>
      <c r="B3052" s="1"/>
      <c r="C3052" s="1"/>
      <c r="D3052" s="1"/>
      <c r="E3052" s="1"/>
      <c r="F3052" s="1"/>
    </row>
    <row r="3053" spans="2:6" ht="12.75">
      <c r="B3053" s="1"/>
      <c r="C3053" s="1"/>
      <c r="D3053" s="1"/>
      <c r="E3053" s="1"/>
      <c r="F3053" s="1"/>
    </row>
    <row r="3054" spans="1:6" ht="12.75">
      <c r="A3054" s="1"/>
      <c r="B3054" s="1"/>
      <c r="C3054" s="1"/>
      <c r="D3054" s="1"/>
      <c r="E3054" s="1"/>
      <c r="F3054" s="1"/>
    </row>
    <row r="3055" spans="2:6" ht="12.75">
      <c r="B3055" s="1"/>
      <c r="C3055" s="1"/>
      <c r="D3055" s="1"/>
      <c r="E3055" s="1"/>
      <c r="F3055" s="1"/>
    </row>
    <row r="3056" spans="1:6" ht="12.75">
      <c r="A3056" s="1"/>
      <c r="B3056" s="1"/>
      <c r="C3056" s="1"/>
      <c r="D3056" s="1"/>
      <c r="E3056" s="1"/>
      <c r="F3056" s="1"/>
    </row>
    <row r="3057" spans="2:6" ht="12.75">
      <c r="B3057" s="1"/>
      <c r="C3057" s="1"/>
      <c r="D3057" s="1"/>
      <c r="E3057" s="1"/>
      <c r="F3057" s="1"/>
    </row>
    <row r="3058" spans="1:6" ht="12.75">
      <c r="A3058" s="1"/>
      <c r="B3058" s="1"/>
      <c r="C3058" s="1"/>
      <c r="D3058" s="1"/>
      <c r="E3058" s="1"/>
      <c r="F3058" s="1"/>
    </row>
    <row r="3059" spans="2:6" ht="12.75">
      <c r="B3059" s="1"/>
      <c r="C3059" s="1"/>
      <c r="D3059" s="1"/>
      <c r="E3059" s="1"/>
      <c r="F3059" s="1"/>
    </row>
    <row r="3060" spans="1:6" ht="12.75">
      <c r="A3060" s="1"/>
      <c r="B3060" s="1"/>
      <c r="C3060" s="1"/>
      <c r="D3060" s="1"/>
      <c r="E3060" s="1"/>
      <c r="F3060" s="1"/>
    </row>
    <row r="3061" spans="2:6" ht="12.75">
      <c r="B3061" s="1"/>
      <c r="C3061" s="1"/>
      <c r="D3061" s="1"/>
      <c r="E3061" s="1"/>
      <c r="F3061" s="1"/>
    </row>
    <row r="3062" spans="1:6" ht="12.75">
      <c r="A3062" s="1"/>
      <c r="B3062" s="1"/>
      <c r="C3062" s="1"/>
      <c r="D3062" s="1"/>
      <c r="E3062" s="1"/>
      <c r="F3062" s="1"/>
    </row>
    <row r="3063" spans="2:6" ht="12.75">
      <c r="B3063" s="1"/>
      <c r="C3063" s="1"/>
      <c r="D3063" s="1"/>
      <c r="E3063" s="1"/>
      <c r="F3063" s="1"/>
    </row>
    <row r="3064" spans="1:6" ht="12.75">
      <c r="A3064" s="1"/>
      <c r="B3064" s="1"/>
      <c r="C3064" s="1"/>
      <c r="D3064" s="1"/>
      <c r="E3064" s="1"/>
      <c r="F3064" s="1"/>
    </row>
    <row r="3065" spans="2:6" ht="12.75">
      <c r="B3065" s="1"/>
      <c r="C3065" s="1"/>
      <c r="D3065" s="1"/>
      <c r="E3065" s="1"/>
      <c r="F3065" s="1"/>
    </row>
    <row r="3066" spans="1:6" ht="12.75">
      <c r="A3066" s="1"/>
      <c r="B3066" s="1"/>
      <c r="C3066" s="1"/>
      <c r="D3066" s="1"/>
      <c r="E3066" s="1"/>
      <c r="F3066" s="1"/>
    </row>
    <row r="3067" spans="2:6" ht="12.75">
      <c r="B3067" s="1"/>
      <c r="C3067" s="1"/>
      <c r="D3067" s="1"/>
      <c r="E3067" s="1"/>
      <c r="F3067" s="1"/>
    </row>
    <row r="3068" spans="1:6" ht="12.75">
      <c r="A3068" s="1"/>
      <c r="B3068" s="1"/>
      <c r="C3068" s="1"/>
      <c r="D3068" s="1"/>
      <c r="E3068" s="1"/>
      <c r="F3068" s="1"/>
    </row>
    <row r="3069" spans="2:6" ht="12.75">
      <c r="B3069" s="1"/>
      <c r="C3069" s="1"/>
      <c r="D3069" s="1"/>
      <c r="E3069" s="1"/>
      <c r="F3069" s="1"/>
    </row>
    <row r="3070" spans="1:6" ht="12.75">
      <c r="A3070" s="1"/>
      <c r="B3070" s="1"/>
      <c r="C3070" s="1"/>
      <c r="D3070" s="1"/>
      <c r="E3070" s="1"/>
      <c r="F3070" s="1"/>
    </row>
    <row r="3071" spans="2:6" ht="12.75">
      <c r="B3071" s="1"/>
      <c r="C3071" s="1"/>
      <c r="D3071" s="1"/>
      <c r="E3071" s="1"/>
      <c r="F3071" s="1"/>
    </row>
    <row r="3072" spans="1:6" ht="12.75">
      <c r="A3072" s="1"/>
      <c r="B3072" s="1"/>
      <c r="C3072" s="1"/>
      <c r="D3072" s="1"/>
      <c r="E3072" s="1"/>
      <c r="F3072" s="1"/>
    </row>
    <row r="3073" spans="2:6" ht="12.75">
      <c r="B3073" s="1"/>
      <c r="C3073" s="1"/>
      <c r="D3073" s="1"/>
      <c r="E3073" s="1"/>
      <c r="F3073" s="1"/>
    </row>
    <row r="3074" spans="1:6" ht="12.75">
      <c r="A3074" s="1"/>
      <c r="B3074" s="1"/>
      <c r="C3074" s="1"/>
      <c r="D3074" s="1"/>
      <c r="E3074" s="1"/>
      <c r="F3074" s="1"/>
    </row>
    <row r="3075" spans="2:6" ht="12.75">
      <c r="B3075" s="1"/>
      <c r="C3075" s="1"/>
      <c r="D3075" s="1"/>
      <c r="E3075" s="1"/>
      <c r="F3075" s="1"/>
    </row>
    <row r="3076" spans="1:6" ht="12.75">
      <c r="A3076" s="1"/>
      <c r="B3076" s="1"/>
      <c r="C3076" s="1"/>
      <c r="D3076" s="1"/>
      <c r="E3076" s="1"/>
      <c r="F3076" s="1"/>
    </row>
    <row r="3077" spans="2:6" ht="12.75">
      <c r="B3077" s="1"/>
      <c r="C3077" s="1"/>
      <c r="D3077" s="1"/>
      <c r="E3077" s="1"/>
      <c r="F3077" s="1"/>
    </row>
    <row r="3078" spans="1:6" ht="12.75">
      <c r="A3078" s="1"/>
      <c r="B3078" s="1"/>
      <c r="C3078" s="1"/>
      <c r="D3078" s="1"/>
      <c r="E3078" s="1"/>
      <c r="F3078" s="1"/>
    </row>
    <row r="3079" spans="2:6" ht="12.75">
      <c r="B3079" s="1"/>
      <c r="C3079" s="1"/>
      <c r="D3079" s="1"/>
      <c r="E3079" s="1"/>
      <c r="F3079" s="1"/>
    </row>
    <row r="3080" spans="1:6" ht="12.75">
      <c r="A3080" s="1"/>
      <c r="B3080" s="1"/>
      <c r="C3080" s="1"/>
      <c r="D3080" s="1"/>
      <c r="E3080" s="1"/>
      <c r="F3080" s="1"/>
    </row>
    <row r="3081" spans="2:6" ht="12.75">
      <c r="B3081" s="1"/>
      <c r="C3081" s="1"/>
      <c r="D3081" s="1"/>
      <c r="E3081" s="1"/>
      <c r="F3081" s="1"/>
    </row>
    <row r="3082" spans="1:6" ht="12.75">
      <c r="A3082" s="1"/>
      <c r="B3082" s="1"/>
      <c r="C3082" s="1"/>
      <c r="D3082" s="1"/>
      <c r="E3082" s="1"/>
      <c r="F3082" s="1"/>
    </row>
    <row r="3083" spans="2:6" ht="12.75">
      <c r="B3083" s="1"/>
      <c r="C3083" s="1"/>
      <c r="D3083" s="1"/>
      <c r="E3083" s="1"/>
      <c r="F3083" s="1"/>
    </row>
    <row r="3084" spans="1:6" ht="12.75">
      <c r="A3084" s="1"/>
      <c r="B3084" s="1"/>
      <c r="C3084" s="1"/>
      <c r="D3084" s="1"/>
      <c r="E3084" s="1"/>
      <c r="F3084" s="1"/>
    </row>
    <row r="3085" spans="2:6" ht="12.75">
      <c r="B3085" s="1"/>
      <c r="C3085" s="1"/>
      <c r="D3085" s="1"/>
      <c r="E3085" s="1"/>
      <c r="F3085" s="1"/>
    </row>
    <row r="3086" spans="1:6" ht="12.75">
      <c r="A3086" s="1"/>
      <c r="B3086" s="1"/>
      <c r="C3086" s="1"/>
      <c r="D3086" s="1"/>
      <c r="E3086" s="1"/>
      <c r="F3086" s="1"/>
    </row>
    <row r="3087" spans="2:6" ht="12.75">
      <c r="B3087" s="1"/>
      <c r="C3087" s="1"/>
      <c r="D3087" s="1"/>
      <c r="E3087" s="1"/>
      <c r="F3087" s="1"/>
    </row>
    <row r="3088" spans="1:6" ht="12.75">
      <c r="A3088" s="1"/>
      <c r="B3088" s="1"/>
      <c r="C3088" s="1"/>
      <c r="D3088" s="1"/>
      <c r="E3088" s="1"/>
      <c r="F3088" s="1"/>
    </row>
    <row r="3089" spans="2:6" ht="12.75">
      <c r="B3089" s="1"/>
      <c r="C3089" s="1"/>
      <c r="D3089" s="1"/>
      <c r="E3089" s="1"/>
      <c r="F3089" s="1"/>
    </row>
    <row r="3090" spans="1:6" ht="12.75">
      <c r="A3090" s="1"/>
      <c r="B3090" s="1"/>
      <c r="C3090" s="1"/>
      <c r="D3090" s="1"/>
      <c r="E3090" s="1"/>
      <c r="F3090" s="1"/>
    </row>
    <row r="3091" spans="2:6" ht="12.75">
      <c r="B3091" s="1"/>
      <c r="C3091" s="1"/>
      <c r="D3091" s="1"/>
      <c r="E3091" s="1"/>
      <c r="F3091" s="1"/>
    </row>
    <row r="3092" spans="1:6" ht="12.75">
      <c r="A3092" s="1"/>
      <c r="B3092" s="1"/>
      <c r="C3092" s="1"/>
      <c r="D3092" s="1"/>
      <c r="E3092" s="1"/>
      <c r="F3092" s="1"/>
    </row>
    <row r="3093" spans="2:6" ht="12.75">
      <c r="B3093" s="1"/>
      <c r="C3093" s="1"/>
      <c r="D3093" s="1"/>
      <c r="E3093" s="1"/>
      <c r="F3093" s="1"/>
    </row>
    <row r="3094" spans="1:6" ht="12.75">
      <c r="A3094" s="1"/>
      <c r="B3094" s="1"/>
      <c r="C3094" s="1"/>
      <c r="D3094" s="1"/>
      <c r="E3094" s="1"/>
      <c r="F3094" s="1"/>
    </row>
    <row r="3095" spans="2:6" ht="12.75">
      <c r="B3095" s="1"/>
      <c r="C3095" s="1"/>
      <c r="D3095" s="1"/>
      <c r="E3095" s="1"/>
      <c r="F3095" s="1"/>
    </row>
    <row r="3096" spans="1:6" ht="12.75">
      <c r="A3096" s="1"/>
      <c r="B3096" s="1"/>
      <c r="C3096" s="1"/>
      <c r="D3096" s="1"/>
      <c r="E3096" s="1"/>
      <c r="F3096" s="1"/>
    </row>
    <row r="3097" spans="2:6" ht="12.75">
      <c r="B3097" s="1"/>
      <c r="C3097" s="1"/>
      <c r="D3097" s="1"/>
      <c r="E3097" s="1"/>
      <c r="F3097" s="1"/>
    </row>
    <row r="3098" spans="1:6" ht="12.75">
      <c r="A3098" s="1"/>
      <c r="B3098" s="1"/>
      <c r="C3098" s="1"/>
      <c r="D3098" s="1"/>
      <c r="E3098" s="1"/>
      <c r="F3098" s="1"/>
    </row>
    <row r="3099" spans="2:6" ht="12.75">
      <c r="B3099" s="1"/>
      <c r="C3099" s="1"/>
      <c r="D3099" s="1"/>
      <c r="E3099" s="1"/>
      <c r="F3099" s="1"/>
    </row>
    <row r="3100" spans="1:6" ht="12.75">
      <c r="A3100" s="1"/>
      <c r="B3100" s="1"/>
      <c r="C3100" s="1"/>
      <c r="D3100" s="1"/>
      <c r="E3100" s="1"/>
      <c r="F3100" s="1"/>
    </row>
    <row r="3101" spans="2:6" ht="12.75">
      <c r="B3101" s="1"/>
      <c r="C3101" s="1"/>
      <c r="D3101" s="1"/>
      <c r="E3101" s="1"/>
      <c r="F3101" s="1"/>
    </row>
    <row r="3102" spans="1:6" ht="12.75">
      <c r="A3102" s="1"/>
      <c r="B3102" s="1"/>
      <c r="C3102" s="1"/>
      <c r="D3102" s="1"/>
      <c r="E3102" s="1"/>
      <c r="F3102" s="1"/>
    </row>
    <row r="3103" spans="2:6" ht="12.75">
      <c r="B3103" s="1"/>
      <c r="C3103" s="1"/>
      <c r="D3103" s="1"/>
      <c r="E3103" s="1"/>
      <c r="F3103" s="1"/>
    </row>
    <row r="3104" spans="1:6" ht="12.75">
      <c r="A3104" s="1"/>
      <c r="B3104" s="1"/>
      <c r="C3104" s="1"/>
      <c r="D3104" s="1"/>
      <c r="E3104" s="1"/>
      <c r="F3104" s="1"/>
    </row>
    <row r="3105" spans="2:6" ht="12.75">
      <c r="B3105" s="1"/>
      <c r="C3105" s="1"/>
      <c r="D3105" s="1"/>
      <c r="E3105" s="1"/>
      <c r="F3105" s="1"/>
    </row>
    <row r="3106" spans="1:6" ht="12.75">
      <c r="A3106" s="1"/>
      <c r="B3106" s="1"/>
      <c r="C3106" s="1"/>
      <c r="D3106" s="1"/>
      <c r="E3106" s="1"/>
      <c r="F3106" s="1"/>
    </row>
    <row r="3107" spans="2:6" ht="12.75">
      <c r="B3107" s="1"/>
      <c r="C3107" s="1"/>
      <c r="D3107" s="1"/>
      <c r="E3107" s="1"/>
      <c r="F3107" s="1"/>
    </row>
    <row r="3108" spans="1:6" ht="12.75">
      <c r="A3108" s="1"/>
      <c r="B3108" s="1"/>
      <c r="C3108" s="1"/>
      <c r="D3108" s="1"/>
      <c r="E3108" s="1"/>
      <c r="F3108" s="1"/>
    </row>
    <row r="3109" spans="2:6" ht="12.75">
      <c r="B3109" s="1"/>
      <c r="C3109" s="1"/>
      <c r="D3109" s="1"/>
      <c r="E3109" s="1"/>
      <c r="F3109" s="1"/>
    </row>
    <row r="3110" spans="1:6" ht="12.75">
      <c r="A3110" s="1"/>
      <c r="B3110" s="1"/>
      <c r="C3110" s="1"/>
      <c r="D3110" s="1"/>
      <c r="E3110" s="1"/>
      <c r="F3110" s="1"/>
    </row>
    <row r="3111" spans="2:6" ht="12.75">
      <c r="B3111" s="1"/>
      <c r="C3111" s="1"/>
      <c r="D3111" s="1"/>
      <c r="E3111" s="1"/>
      <c r="F3111" s="1"/>
    </row>
    <row r="3112" spans="1:6" ht="12.75">
      <c r="A3112" s="1"/>
      <c r="B3112" s="1"/>
      <c r="C3112" s="1"/>
      <c r="D3112" s="1"/>
      <c r="E3112" s="1"/>
      <c r="F3112" s="1"/>
    </row>
    <row r="3113" spans="2:6" ht="12.75">
      <c r="B3113" s="1"/>
      <c r="C3113" s="1"/>
      <c r="D3113" s="1"/>
      <c r="E3113" s="1"/>
      <c r="F3113" s="1"/>
    </row>
    <row r="3114" spans="1:6" ht="12.75">
      <c r="A3114" s="1"/>
      <c r="B3114" s="1"/>
      <c r="C3114" s="1"/>
      <c r="D3114" s="1"/>
      <c r="E3114" s="1"/>
      <c r="F3114" s="1"/>
    </row>
    <row r="3115" spans="2:6" ht="12.75">
      <c r="B3115" s="1"/>
      <c r="C3115" s="1"/>
      <c r="D3115" s="1"/>
      <c r="E3115" s="1"/>
      <c r="F3115" s="1"/>
    </row>
    <row r="3116" spans="1:6" ht="12.75">
      <c r="A3116" s="1"/>
      <c r="B3116" s="1"/>
      <c r="C3116" s="1"/>
      <c r="D3116" s="1"/>
      <c r="E3116" s="1"/>
      <c r="F3116" s="1"/>
    </row>
    <row r="3117" spans="2:6" ht="12.75">
      <c r="B3117" s="1"/>
      <c r="C3117" s="1"/>
      <c r="D3117" s="1"/>
      <c r="E3117" s="1"/>
      <c r="F3117" s="1"/>
    </row>
    <row r="3118" spans="1:6" ht="12.75">
      <c r="A3118" s="1"/>
      <c r="B3118" s="1"/>
      <c r="C3118" s="1"/>
      <c r="D3118" s="1"/>
      <c r="E3118" s="1"/>
      <c r="F3118" s="1"/>
    </row>
    <row r="3119" spans="2:6" ht="12.75">
      <c r="B3119" s="1"/>
      <c r="C3119" s="1"/>
      <c r="D3119" s="1"/>
      <c r="E3119" s="1"/>
      <c r="F3119" s="1"/>
    </row>
    <row r="3120" spans="1:6" ht="12.75">
      <c r="A3120" s="1"/>
      <c r="B3120" s="1"/>
      <c r="C3120" s="1"/>
      <c r="D3120" s="1"/>
      <c r="E3120" s="1"/>
      <c r="F3120" s="1"/>
    </row>
    <row r="3121" spans="2:6" ht="12.75">
      <c r="B3121" s="1"/>
      <c r="C3121" s="1"/>
      <c r="D3121" s="1"/>
      <c r="E3121" s="1"/>
      <c r="F3121" s="1"/>
    </row>
    <row r="3122" spans="1:6" ht="12.75">
      <c r="A3122" s="1"/>
      <c r="B3122" s="1"/>
      <c r="C3122" s="1"/>
      <c r="D3122" s="1"/>
      <c r="E3122" s="1"/>
      <c r="F3122" s="1"/>
    </row>
    <row r="3123" spans="2:6" ht="12.75">
      <c r="B3123" s="1"/>
      <c r="C3123" s="1"/>
      <c r="D3123" s="1"/>
      <c r="E3123" s="1"/>
      <c r="F3123" s="1"/>
    </row>
    <row r="3124" spans="1:6" ht="12.75">
      <c r="A3124" s="1"/>
      <c r="B3124" s="1"/>
      <c r="C3124" s="1"/>
      <c r="D3124" s="1"/>
      <c r="E3124" s="1"/>
      <c r="F3124" s="1"/>
    </row>
    <row r="3125" spans="2:6" ht="12.75">
      <c r="B3125" s="1"/>
      <c r="C3125" s="1"/>
      <c r="D3125" s="1"/>
      <c r="E3125" s="1"/>
      <c r="F3125" s="1"/>
    </row>
    <row r="3126" spans="1:6" ht="12.75">
      <c r="A3126" s="1"/>
      <c r="B3126" s="1"/>
      <c r="C3126" s="1"/>
      <c r="D3126" s="1"/>
      <c r="E3126" s="1"/>
      <c r="F3126" s="1"/>
    </row>
    <row r="3127" spans="2:6" ht="12.75">
      <c r="B3127" s="1"/>
      <c r="C3127" s="1"/>
      <c r="D3127" s="1"/>
      <c r="E3127" s="1"/>
      <c r="F3127" s="1"/>
    </row>
    <row r="3128" spans="1:6" ht="12.75">
      <c r="A3128" s="1"/>
      <c r="B3128" s="1"/>
      <c r="C3128" s="1"/>
      <c r="D3128" s="1"/>
      <c r="E3128" s="1"/>
      <c r="F3128" s="1"/>
    </row>
    <row r="3129" spans="2:6" ht="12.75">
      <c r="B3129" s="1"/>
      <c r="C3129" s="1"/>
      <c r="D3129" s="1"/>
      <c r="E3129" s="1"/>
      <c r="F3129" s="1"/>
    </row>
    <row r="3130" spans="1:6" ht="12.75">
      <c r="A3130" s="1"/>
      <c r="B3130" s="1"/>
      <c r="C3130" s="1"/>
      <c r="D3130" s="1"/>
      <c r="E3130" s="1"/>
      <c r="F3130" s="1"/>
    </row>
    <row r="3131" spans="2:6" ht="12.75">
      <c r="B3131" s="1"/>
      <c r="C3131" s="1"/>
      <c r="D3131" s="1"/>
      <c r="E3131" s="1"/>
      <c r="F3131" s="1"/>
    </row>
    <row r="3132" spans="1:6" ht="12.75">
      <c r="A3132" s="1"/>
      <c r="B3132" s="1"/>
      <c r="C3132" s="1"/>
      <c r="D3132" s="1"/>
      <c r="E3132" s="1"/>
      <c r="F3132" s="1"/>
    </row>
    <row r="3133" spans="2:6" ht="12.75">
      <c r="B3133" s="1"/>
      <c r="C3133" s="1"/>
      <c r="D3133" s="1"/>
      <c r="E3133" s="1"/>
      <c r="F3133" s="1"/>
    </row>
    <row r="3134" spans="1:6" ht="12.75">
      <c r="A3134" s="1"/>
      <c r="B3134" s="1"/>
      <c r="C3134" s="1"/>
      <c r="D3134" s="1"/>
      <c r="E3134" s="1"/>
      <c r="F3134" s="1"/>
    </row>
    <row r="3135" spans="2:6" ht="12.75">
      <c r="B3135" s="1"/>
      <c r="C3135" s="1"/>
      <c r="D3135" s="1"/>
      <c r="E3135" s="1"/>
      <c r="F3135" s="1"/>
    </row>
    <row r="3136" spans="1:6" ht="12.75">
      <c r="A3136" s="1"/>
      <c r="B3136" s="1"/>
      <c r="C3136" s="1"/>
      <c r="D3136" s="1"/>
      <c r="E3136" s="1"/>
      <c r="F3136" s="1"/>
    </row>
    <row r="3137" spans="2:6" ht="12.75">
      <c r="B3137" s="1"/>
      <c r="C3137" s="1"/>
      <c r="D3137" s="1"/>
      <c r="E3137" s="1"/>
      <c r="F3137" s="1"/>
    </row>
    <row r="3138" spans="1:6" ht="12.75">
      <c r="A3138" s="1"/>
      <c r="B3138" s="1"/>
      <c r="C3138" s="1"/>
      <c r="D3138" s="1"/>
      <c r="E3138" s="1"/>
      <c r="F3138" s="1"/>
    </row>
    <row r="3139" spans="2:6" ht="12.75">
      <c r="B3139" s="1"/>
      <c r="C3139" s="1"/>
      <c r="D3139" s="1"/>
      <c r="E3139" s="1"/>
      <c r="F3139" s="1"/>
    </row>
    <row r="3140" spans="1:6" ht="12.75">
      <c r="A3140" s="1"/>
      <c r="B3140" s="1"/>
      <c r="C3140" s="1"/>
      <c r="D3140" s="1"/>
      <c r="E3140" s="1"/>
      <c r="F3140" s="1"/>
    </row>
    <row r="3141" spans="2:6" ht="12.75">
      <c r="B3141" s="1"/>
      <c r="C3141" s="1"/>
      <c r="D3141" s="1"/>
      <c r="E3141" s="1"/>
      <c r="F3141" s="1"/>
    </row>
    <row r="3142" spans="1:6" ht="12.75">
      <c r="A3142" s="1"/>
      <c r="B3142" s="1"/>
      <c r="C3142" s="1"/>
      <c r="D3142" s="1"/>
      <c r="E3142" s="1"/>
      <c r="F3142" s="1"/>
    </row>
    <row r="3143" spans="2:6" ht="12.75">
      <c r="B3143" s="1"/>
      <c r="C3143" s="1"/>
      <c r="D3143" s="1"/>
      <c r="E3143" s="1"/>
      <c r="F3143" s="1"/>
    </row>
    <row r="3144" spans="1:6" ht="12.75">
      <c r="A3144" s="1"/>
      <c r="B3144" s="1"/>
      <c r="C3144" s="1"/>
      <c r="D3144" s="1"/>
      <c r="E3144" s="1"/>
      <c r="F3144" s="1"/>
    </row>
    <row r="3145" spans="2:6" ht="12.75">
      <c r="B3145" s="1"/>
      <c r="C3145" s="1"/>
      <c r="D3145" s="1"/>
      <c r="E3145" s="1"/>
      <c r="F3145" s="1"/>
    </row>
    <row r="3146" spans="1:6" ht="12.75">
      <c r="A3146" s="1"/>
      <c r="B3146" s="1"/>
      <c r="C3146" s="1"/>
      <c r="D3146" s="1"/>
      <c r="E3146" s="1"/>
      <c r="F3146" s="1"/>
    </row>
    <row r="3147" spans="2:6" ht="12.75">
      <c r="B3147" s="1"/>
      <c r="C3147" s="1"/>
      <c r="D3147" s="1"/>
      <c r="E3147" s="1"/>
      <c r="F3147" s="1"/>
    </row>
    <row r="3148" spans="1:6" ht="12.75">
      <c r="A3148" s="1"/>
      <c r="B3148" s="1"/>
      <c r="C3148" s="1"/>
      <c r="D3148" s="1"/>
      <c r="E3148" s="1"/>
      <c r="F3148" s="1"/>
    </row>
    <row r="3149" spans="2:6" ht="12.75">
      <c r="B3149" s="1"/>
      <c r="C3149" s="1"/>
      <c r="D3149" s="1"/>
      <c r="E3149" s="1"/>
      <c r="F3149" s="1"/>
    </row>
    <row r="3150" spans="1:6" ht="12.75">
      <c r="A3150" s="1"/>
      <c r="B3150" s="1"/>
      <c r="C3150" s="1"/>
      <c r="D3150" s="1"/>
      <c r="E3150" s="1"/>
      <c r="F3150" s="1"/>
    </row>
    <row r="3151" spans="2:6" ht="12.75">
      <c r="B3151" s="1"/>
      <c r="C3151" s="1"/>
      <c r="D3151" s="1"/>
      <c r="E3151" s="1"/>
      <c r="F3151" s="1"/>
    </row>
    <row r="3152" spans="1:6" ht="12.75">
      <c r="A3152" s="1"/>
      <c r="B3152" s="1"/>
      <c r="C3152" s="1"/>
      <c r="D3152" s="1"/>
      <c r="E3152" s="1"/>
      <c r="F3152" s="1"/>
    </row>
    <row r="3153" spans="2:6" ht="12.75">
      <c r="B3153" s="1"/>
      <c r="C3153" s="1"/>
      <c r="D3153" s="1"/>
      <c r="E3153" s="1"/>
      <c r="F3153" s="1"/>
    </row>
    <row r="3154" spans="1:6" ht="12.75">
      <c r="A3154" s="1"/>
      <c r="B3154" s="1"/>
      <c r="C3154" s="1"/>
      <c r="D3154" s="1"/>
      <c r="E3154" s="1"/>
      <c r="F3154" s="1"/>
    </row>
    <row r="3155" spans="2:6" ht="12.75">
      <c r="B3155" s="1"/>
      <c r="C3155" s="1"/>
      <c r="D3155" s="1"/>
      <c r="E3155" s="1"/>
      <c r="F3155" s="1"/>
    </row>
    <row r="3156" spans="1:6" ht="12.75">
      <c r="A3156" s="1"/>
      <c r="B3156" s="1"/>
      <c r="C3156" s="1"/>
      <c r="D3156" s="1"/>
      <c r="E3156" s="1"/>
      <c r="F3156" s="1"/>
    </row>
    <row r="3157" spans="2:6" ht="12.75">
      <c r="B3157" s="1"/>
      <c r="C3157" s="1"/>
      <c r="D3157" s="1"/>
      <c r="E3157" s="1"/>
      <c r="F3157" s="1"/>
    </row>
    <row r="3158" spans="1:6" ht="12.75">
      <c r="A3158" s="1"/>
      <c r="B3158" s="1"/>
      <c r="C3158" s="1"/>
      <c r="D3158" s="1"/>
      <c r="E3158" s="1"/>
      <c r="F3158" s="1"/>
    </row>
    <row r="3159" spans="2:6" ht="12.75">
      <c r="B3159" s="1"/>
      <c r="C3159" s="1"/>
      <c r="D3159" s="1"/>
      <c r="E3159" s="1"/>
      <c r="F3159" s="1"/>
    </row>
    <row r="3160" spans="1:6" ht="12.75">
      <c r="A3160" s="1"/>
      <c r="B3160" s="1"/>
      <c r="C3160" s="1"/>
      <c r="D3160" s="1"/>
      <c r="E3160" s="1"/>
      <c r="F3160" s="1"/>
    </row>
    <row r="3161" spans="2:6" ht="12.75">
      <c r="B3161" s="1"/>
      <c r="C3161" s="1"/>
      <c r="D3161" s="1"/>
      <c r="E3161" s="1"/>
      <c r="F3161" s="1"/>
    </row>
    <row r="3162" spans="1:6" ht="12.75">
      <c r="A3162" s="1"/>
      <c r="B3162" s="1"/>
      <c r="C3162" s="1"/>
      <c r="D3162" s="1"/>
      <c r="E3162" s="1"/>
      <c r="F3162" s="1"/>
    </row>
    <row r="3163" spans="2:6" ht="12.75">
      <c r="B3163" s="1"/>
      <c r="C3163" s="1"/>
      <c r="D3163" s="1"/>
      <c r="E3163" s="1"/>
      <c r="F3163" s="1"/>
    </row>
    <row r="3164" spans="1:6" ht="12.75">
      <c r="A3164" s="1"/>
      <c r="B3164" s="1"/>
      <c r="C3164" s="1"/>
      <c r="D3164" s="1"/>
      <c r="E3164" s="1"/>
      <c r="F3164" s="1"/>
    </row>
    <row r="3165" spans="2:6" ht="12.75">
      <c r="B3165" s="1"/>
      <c r="C3165" s="1"/>
      <c r="D3165" s="1"/>
      <c r="E3165" s="1"/>
      <c r="F3165" s="1"/>
    </row>
    <row r="3166" spans="1:6" ht="12.75">
      <c r="A3166" s="1"/>
      <c r="B3166" s="1"/>
      <c r="C3166" s="1"/>
      <c r="D3166" s="1"/>
      <c r="E3166" s="1"/>
      <c r="F3166" s="1"/>
    </row>
    <row r="3167" spans="2:6" ht="12.75">
      <c r="B3167" s="1"/>
      <c r="C3167" s="1"/>
      <c r="D3167" s="1"/>
      <c r="E3167" s="1"/>
      <c r="F3167" s="1"/>
    </row>
    <row r="3168" spans="1:6" ht="12.75">
      <c r="A3168" s="1"/>
      <c r="B3168" s="1"/>
      <c r="C3168" s="1"/>
      <c r="D3168" s="1"/>
      <c r="E3168" s="1"/>
      <c r="F3168" s="1"/>
    </row>
    <row r="3169" spans="2:6" ht="12.75">
      <c r="B3169" s="1"/>
      <c r="C3169" s="1"/>
      <c r="D3169" s="1"/>
      <c r="E3169" s="1"/>
      <c r="F3169" s="1"/>
    </row>
    <row r="3170" spans="1:6" ht="12.75">
      <c r="A3170" s="1"/>
      <c r="B3170" s="1"/>
      <c r="C3170" s="1"/>
      <c r="D3170" s="1"/>
      <c r="E3170" s="1"/>
      <c r="F3170" s="1"/>
    </row>
    <row r="3171" spans="2:6" ht="12.75">
      <c r="B3171" s="1"/>
      <c r="C3171" s="1"/>
      <c r="D3171" s="1"/>
      <c r="E3171" s="1"/>
      <c r="F3171" s="1"/>
    </row>
    <row r="3172" spans="1:6" ht="12.75">
      <c r="A3172" s="1"/>
      <c r="B3172" s="1"/>
      <c r="C3172" s="1"/>
      <c r="D3172" s="1"/>
      <c r="E3172" s="1"/>
      <c r="F3172" s="1"/>
    </row>
    <row r="3173" spans="2:6" ht="12.75">
      <c r="B3173" s="1"/>
      <c r="C3173" s="1"/>
      <c r="D3173" s="1"/>
      <c r="E3173" s="1"/>
      <c r="F3173" s="1"/>
    </row>
    <row r="3174" spans="1:6" ht="12.75">
      <c r="A3174" s="1"/>
      <c r="B3174" s="1"/>
      <c r="C3174" s="1"/>
      <c r="D3174" s="1"/>
      <c r="E3174" s="1"/>
      <c r="F3174" s="1"/>
    </row>
    <row r="3175" spans="2:6" ht="12.75">
      <c r="B3175" s="1"/>
      <c r="C3175" s="1"/>
      <c r="D3175" s="1"/>
      <c r="E3175" s="1"/>
      <c r="F3175" s="1"/>
    </row>
    <row r="3176" spans="1:6" ht="12.75">
      <c r="A3176" s="1"/>
      <c r="B3176" s="1"/>
      <c r="C3176" s="1"/>
      <c r="D3176" s="1"/>
      <c r="E3176" s="1"/>
      <c r="F3176" s="1"/>
    </row>
    <row r="3177" spans="2:6" ht="12.75">
      <c r="B3177" s="1"/>
      <c r="C3177" s="1"/>
      <c r="D3177" s="1"/>
      <c r="E3177" s="1"/>
      <c r="F3177" s="1"/>
    </row>
    <row r="3178" spans="1:6" ht="12.75">
      <c r="A3178" s="1"/>
      <c r="B3178" s="1"/>
      <c r="C3178" s="1"/>
      <c r="D3178" s="1"/>
      <c r="E3178" s="1"/>
      <c r="F3178" s="1"/>
    </row>
    <row r="3179" spans="2:6" ht="12.75">
      <c r="B3179" s="1"/>
      <c r="C3179" s="1"/>
      <c r="D3179" s="1"/>
      <c r="E3179" s="1"/>
      <c r="F3179" s="1"/>
    </row>
    <row r="3180" spans="1:6" ht="12.75">
      <c r="A3180" s="1"/>
      <c r="B3180" s="1"/>
      <c r="C3180" s="1"/>
      <c r="D3180" s="1"/>
      <c r="E3180" s="1"/>
      <c r="F3180" s="1"/>
    </row>
    <row r="3181" spans="2:6" ht="12.75">
      <c r="B3181" s="1"/>
      <c r="C3181" s="1"/>
      <c r="D3181" s="1"/>
      <c r="E3181" s="1"/>
      <c r="F3181" s="1"/>
    </row>
    <row r="3182" spans="1:6" ht="12.75">
      <c r="A3182" s="1"/>
      <c r="B3182" s="1"/>
      <c r="C3182" s="1"/>
      <c r="D3182" s="1"/>
      <c r="E3182" s="1"/>
      <c r="F3182" s="1"/>
    </row>
    <row r="3183" spans="2:6" ht="12.75">
      <c r="B3183" s="1"/>
      <c r="C3183" s="1"/>
      <c r="D3183" s="1"/>
      <c r="E3183" s="1"/>
      <c r="F3183" s="1"/>
    </row>
    <row r="3184" spans="1:6" ht="12.75">
      <c r="A3184" s="1"/>
      <c r="B3184" s="1"/>
      <c r="C3184" s="1"/>
      <c r="D3184" s="1"/>
      <c r="E3184" s="1"/>
      <c r="F3184" s="1"/>
    </row>
    <row r="3185" spans="2:6" ht="12.75">
      <c r="B3185" s="1"/>
      <c r="C3185" s="1"/>
      <c r="D3185" s="1"/>
      <c r="E3185" s="1"/>
      <c r="F3185" s="1"/>
    </row>
    <row r="3186" spans="1:6" ht="12.75">
      <c r="A3186" s="1"/>
      <c r="B3186" s="1"/>
      <c r="C3186" s="1"/>
      <c r="D3186" s="1"/>
      <c r="E3186" s="1"/>
      <c r="F3186" s="1"/>
    </row>
    <row r="3187" spans="2:6" ht="12.75">
      <c r="B3187" s="1"/>
      <c r="C3187" s="1"/>
      <c r="D3187" s="1"/>
      <c r="E3187" s="1"/>
      <c r="F3187" s="1"/>
    </row>
    <row r="3188" spans="1:6" ht="12.75">
      <c r="A3188" s="1"/>
      <c r="B3188" s="1"/>
      <c r="C3188" s="1"/>
      <c r="D3188" s="1"/>
      <c r="E3188" s="1"/>
      <c r="F3188" s="1"/>
    </row>
    <row r="3189" spans="2:6" ht="12.75">
      <c r="B3189" s="1"/>
      <c r="C3189" s="1"/>
      <c r="D3189" s="1"/>
      <c r="E3189" s="1"/>
      <c r="F3189" s="1"/>
    </row>
    <row r="3190" spans="1:6" ht="12.75">
      <c r="A3190" s="1"/>
      <c r="B3190" s="1"/>
      <c r="C3190" s="1"/>
      <c r="D3190" s="1"/>
      <c r="E3190" s="1"/>
      <c r="F3190" s="1"/>
    </row>
    <row r="3191" spans="2:6" ht="12.75">
      <c r="B3191" s="1"/>
      <c r="C3191" s="1"/>
      <c r="D3191" s="1"/>
      <c r="E3191" s="1"/>
      <c r="F3191" s="1"/>
    </row>
    <row r="3192" spans="1:6" ht="12.75">
      <c r="A3192" s="1"/>
      <c r="B3192" s="1"/>
      <c r="C3192" s="1"/>
      <c r="D3192" s="1"/>
      <c r="E3192" s="1"/>
      <c r="F3192" s="1"/>
    </row>
    <row r="3193" spans="2:6" ht="12.75">
      <c r="B3193" s="1"/>
      <c r="C3193" s="1"/>
      <c r="D3193" s="1"/>
      <c r="E3193" s="1"/>
      <c r="F3193" s="1"/>
    </row>
    <row r="3194" spans="1:6" ht="12.75">
      <c r="A3194" s="1"/>
      <c r="B3194" s="1"/>
      <c r="C3194" s="1"/>
      <c r="D3194" s="1"/>
      <c r="E3194" s="1"/>
      <c r="F3194" s="1"/>
    </row>
    <row r="3195" spans="2:6" ht="12.75">
      <c r="B3195" s="1"/>
      <c r="C3195" s="1"/>
      <c r="D3195" s="1"/>
      <c r="E3195" s="1"/>
      <c r="F3195" s="1"/>
    </row>
    <row r="3196" spans="1:6" ht="12.75">
      <c r="A3196" s="1"/>
      <c r="B3196" s="1"/>
      <c r="C3196" s="1"/>
      <c r="D3196" s="1"/>
      <c r="E3196" s="1"/>
      <c r="F3196" s="1"/>
    </row>
    <row r="3197" spans="2:6" ht="12.75">
      <c r="B3197" s="1"/>
      <c r="C3197" s="1"/>
      <c r="D3197" s="1"/>
      <c r="E3197" s="1"/>
      <c r="F3197" s="1"/>
    </row>
    <row r="3198" spans="1:6" ht="12.75">
      <c r="A3198" s="1"/>
      <c r="B3198" s="1"/>
      <c r="C3198" s="1"/>
      <c r="D3198" s="1"/>
      <c r="E3198" s="1"/>
      <c r="F3198" s="1"/>
    </row>
    <row r="3199" spans="2:6" ht="12.75">
      <c r="B3199" s="1"/>
      <c r="C3199" s="1"/>
      <c r="D3199" s="1"/>
      <c r="E3199" s="1"/>
      <c r="F3199" s="1"/>
    </row>
    <row r="3200" spans="1:6" ht="12.75">
      <c r="A3200" s="1"/>
      <c r="B3200" s="1"/>
      <c r="C3200" s="1"/>
      <c r="D3200" s="1"/>
      <c r="E3200" s="1"/>
      <c r="F3200" s="1"/>
    </row>
    <row r="3201" spans="2:6" ht="12.75">
      <c r="B3201" s="1"/>
      <c r="C3201" s="1"/>
      <c r="D3201" s="1"/>
      <c r="E3201" s="1"/>
      <c r="F3201" s="1"/>
    </row>
    <row r="3202" spans="1:6" ht="12.75">
      <c r="A3202" s="1"/>
      <c r="B3202" s="1"/>
      <c r="C3202" s="1"/>
      <c r="D3202" s="1"/>
      <c r="E3202" s="1"/>
      <c r="F3202" s="1"/>
    </row>
    <row r="3203" spans="2:6" ht="12.75">
      <c r="B3203" s="1"/>
      <c r="C3203" s="1"/>
      <c r="D3203" s="1"/>
      <c r="E3203" s="1"/>
      <c r="F3203" s="1"/>
    </row>
    <row r="3204" spans="1:6" ht="12.75">
      <c r="A3204" s="1"/>
      <c r="B3204" s="1"/>
      <c r="C3204" s="1"/>
      <c r="D3204" s="1"/>
      <c r="E3204" s="1"/>
      <c r="F3204" s="1"/>
    </row>
    <row r="3205" spans="2:6" ht="12.75">
      <c r="B3205" s="1"/>
      <c r="C3205" s="1"/>
      <c r="D3205" s="1"/>
      <c r="E3205" s="1"/>
      <c r="F3205" s="1"/>
    </row>
    <row r="3206" spans="1:6" ht="12.75">
      <c r="A3206" s="1"/>
      <c r="B3206" s="1"/>
      <c r="C3206" s="1"/>
      <c r="D3206" s="1"/>
      <c r="E3206" s="1"/>
      <c r="F3206" s="1"/>
    </row>
    <row r="3207" spans="2:6" ht="12.75">
      <c r="B3207" s="1"/>
      <c r="C3207" s="1"/>
      <c r="D3207" s="1"/>
      <c r="E3207" s="1"/>
      <c r="F3207" s="1"/>
    </row>
    <row r="3208" spans="1:6" ht="12.75">
      <c r="A3208" s="1"/>
      <c r="B3208" s="1"/>
      <c r="C3208" s="1"/>
      <c r="D3208" s="1"/>
      <c r="E3208" s="1"/>
      <c r="F3208" s="1"/>
    </row>
    <row r="3209" spans="2:6" ht="12.75">
      <c r="B3209" s="1"/>
      <c r="C3209" s="1"/>
      <c r="D3209" s="1"/>
      <c r="E3209" s="1"/>
      <c r="F3209" s="1"/>
    </row>
    <row r="3210" spans="1:6" ht="12.75">
      <c r="A3210" s="1"/>
      <c r="B3210" s="1"/>
      <c r="C3210" s="1"/>
      <c r="D3210" s="1"/>
      <c r="E3210" s="1"/>
      <c r="F3210" s="1"/>
    </row>
    <row r="3211" spans="2:6" ht="12.75">
      <c r="B3211" s="1"/>
      <c r="C3211" s="1"/>
      <c r="D3211" s="1"/>
      <c r="E3211" s="1"/>
      <c r="F3211" s="1"/>
    </row>
    <row r="3212" spans="1:6" ht="12.75">
      <c r="A3212" s="1"/>
      <c r="B3212" s="1"/>
      <c r="C3212" s="1"/>
      <c r="D3212" s="1"/>
      <c r="E3212" s="1"/>
      <c r="F3212" s="1"/>
    </row>
    <row r="3213" spans="2:6" ht="12.75">
      <c r="B3213" s="1"/>
      <c r="C3213" s="1"/>
      <c r="D3213" s="1"/>
      <c r="E3213" s="1"/>
      <c r="F3213" s="1"/>
    </row>
    <row r="3214" spans="1:6" ht="12.75">
      <c r="A3214" s="1"/>
      <c r="B3214" s="1"/>
      <c r="C3214" s="1"/>
      <c r="D3214" s="1"/>
      <c r="E3214" s="1"/>
      <c r="F3214" s="1"/>
    </row>
    <row r="3215" spans="2:6" ht="12.75">
      <c r="B3215" s="1"/>
      <c r="C3215" s="1"/>
      <c r="D3215" s="1"/>
      <c r="E3215" s="1"/>
      <c r="F3215" s="1"/>
    </row>
    <row r="3216" spans="1:6" ht="12.75">
      <c r="A3216" s="1"/>
      <c r="B3216" s="1"/>
      <c r="C3216" s="1"/>
      <c r="D3216" s="1"/>
      <c r="E3216" s="1"/>
      <c r="F3216" s="1"/>
    </row>
    <row r="3217" spans="2:6" ht="12.75">
      <c r="B3217" s="1"/>
      <c r="C3217" s="1"/>
      <c r="D3217" s="1"/>
      <c r="E3217" s="1"/>
      <c r="F3217" s="1"/>
    </row>
    <row r="3218" spans="1:6" ht="12.75">
      <c r="A3218" s="1"/>
      <c r="B3218" s="1"/>
      <c r="C3218" s="1"/>
      <c r="D3218" s="1"/>
      <c r="E3218" s="1"/>
      <c r="F3218" s="1"/>
    </row>
    <row r="3219" spans="2:6" ht="12.75">
      <c r="B3219" s="1"/>
      <c r="C3219" s="1"/>
      <c r="D3219" s="1"/>
      <c r="E3219" s="1"/>
      <c r="F3219" s="1"/>
    </row>
    <row r="3220" spans="1:6" ht="12.75">
      <c r="A3220" s="1"/>
      <c r="B3220" s="1"/>
      <c r="C3220" s="1"/>
      <c r="D3220" s="1"/>
      <c r="E3220" s="1"/>
      <c r="F3220" s="1"/>
    </row>
    <row r="3221" spans="2:6" ht="12.75">
      <c r="B3221" s="1"/>
      <c r="C3221" s="1"/>
      <c r="D3221" s="1"/>
      <c r="E3221" s="1"/>
      <c r="F3221" s="1"/>
    </row>
    <row r="3222" spans="1:6" ht="12.75">
      <c r="A3222" s="1"/>
      <c r="B3222" s="1"/>
      <c r="C3222" s="1"/>
      <c r="D3222" s="1"/>
      <c r="E3222" s="1"/>
      <c r="F3222" s="1"/>
    </row>
    <row r="3223" spans="2:6" ht="12.75">
      <c r="B3223" s="1"/>
      <c r="C3223" s="1"/>
      <c r="D3223" s="1"/>
      <c r="E3223" s="1"/>
      <c r="F3223" s="1"/>
    </row>
    <row r="3224" spans="1:6" ht="12.75">
      <c r="A3224" s="1"/>
      <c r="B3224" s="1"/>
      <c r="C3224" s="1"/>
      <c r="D3224" s="1"/>
      <c r="E3224" s="1"/>
      <c r="F3224" s="1"/>
    </row>
    <row r="3225" spans="2:6" ht="12.75">
      <c r="B3225" s="1"/>
      <c r="C3225" s="1"/>
      <c r="D3225" s="1"/>
      <c r="E3225" s="1"/>
      <c r="F3225" s="1"/>
    </row>
    <row r="3226" spans="1:6" ht="12.75">
      <c r="A3226" s="1"/>
      <c r="B3226" s="1"/>
      <c r="C3226" s="1"/>
      <c r="D3226" s="1"/>
      <c r="E3226" s="1"/>
      <c r="F3226" s="1"/>
    </row>
    <row r="3227" spans="2:6" ht="12.75">
      <c r="B3227" s="1"/>
      <c r="C3227" s="1"/>
      <c r="D3227" s="1"/>
      <c r="E3227" s="1"/>
      <c r="F3227" s="1"/>
    </row>
    <row r="3228" spans="1:6" ht="12.75">
      <c r="A3228" s="1"/>
      <c r="B3228" s="1"/>
      <c r="C3228" s="1"/>
      <c r="D3228" s="1"/>
      <c r="E3228" s="1"/>
      <c r="F3228" s="1"/>
    </row>
    <row r="3229" spans="2:6" ht="12.75">
      <c r="B3229" s="1"/>
      <c r="C3229" s="1"/>
      <c r="D3229" s="1"/>
      <c r="E3229" s="1"/>
      <c r="F3229" s="1"/>
    </row>
    <row r="3230" spans="1:6" ht="12.75">
      <c r="A3230" s="1"/>
      <c r="B3230" s="1"/>
      <c r="C3230" s="1"/>
      <c r="D3230" s="1"/>
      <c r="E3230" s="1"/>
      <c r="F3230" s="1"/>
    </row>
    <row r="3231" spans="2:6" ht="12.75">
      <c r="B3231" s="1"/>
      <c r="C3231" s="1"/>
      <c r="D3231" s="1"/>
      <c r="E3231" s="1"/>
      <c r="F3231" s="1"/>
    </row>
    <row r="3232" spans="1:6" ht="12.75">
      <c r="A3232" s="1"/>
      <c r="B3232" s="1"/>
      <c r="C3232" s="1"/>
      <c r="D3232" s="1"/>
      <c r="E3232" s="1"/>
      <c r="F3232" s="1"/>
    </row>
    <row r="3233" spans="2:6" ht="12.75">
      <c r="B3233" s="1"/>
      <c r="C3233" s="1"/>
      <c r="D3233" s="1"/>
      <c r="E3233" s="1"/>
      <c r="F3233" s="1"/>
    </row>
    <row r="3234" spans="1:6" ht="12.75">
      <c r="A3234" s="1"/>
      <c r="B3234" s="1"/>
      <c r="C3234" s="1"/>
      <c r="D3234" s="1"/>
      <c r="E3234" s="1"/>
      <c r="F3234" s="1"/>
    </row>
    <row r="3235" spans="2:6" ht="12.75">
      <c r="B3235" s="1"/>
      <c r="C3235" s="1"/>
      <c r="D3235" s="1"/>
      <c r="E3235" s="1"/>
      <c r="F3235" s="1"/>
    </row>
    <row r="3236" spans="1:6" ht="12.75">
      <c r="A3236" s="1"/>
      <c r="B3236" s="1"/>
      <c r="C3236" s="1"/>
      <c r="D3236" s="1"/>
      <c r="E3236" s="1"/>
      <c r="F3236" s="1"/>
    </row>
    <row r="3237" spans="2:6" ht="12.75">
      <c r="B3237" s="1"/>
      <c r="C3237" s="1"/>
      <c r="D3237" s="1"/>
      <c r="E3237" s="1"/>
      <c r="F3237" s="1"/>
    </row>
    <row r="3238" spans="1:6" ht="12.75">
      <c r="A3238" s="1"/>
      <c r="B3238" s="1"/>
      <c r="C3238" s="1"/>
      <c r="D3238" s="1"/>
      <c r="E3238" s="1"/>
      <c r="F3238" s="1"/>
    </row>
    <row r="3239" spans="2:6" ht="12.75">
      <c r="B3239" s="1"/>
      <c r="C3239" s="1"/>
      <c r="D3239" s="1"/>
      <c r="E3239" s="1"/>
      <c r="F3239" s="1"/>
    </row>
    <row r="3240" spans="1:6" ht="12.75">
      <c r="A3240" s="1"/>
      <c r="B3240" s="1"/>
      <c r="C3240" s="1"/>
      <c r="D3240" s="1"/>
      <c r="E3240" s="1"/>
      <c r="F3240" s="1"/>
    </row>
    <row r="3241" spans="2:6" ht="12.75">
      <c r="B3241" s="1"/>
      <c r="C3241" s="1"/>
      <c r="D3241" s="1"/>
      <c r="E3241" s="1"/>
      <c r="F3241" s="1"/>
    </row>
    <row r="3242" spans="1:6" ht="12.75">
      <c r="A3242" s="1"/>
      <c r="B3242" s="1"/>
      <c r="C3242" s="1"/>
      <c r="D3242" s="1"/>
      <c r="E3242" s="1"/>
      <c r="F3242" s="1"/>
    </row>
    <row r="3243" spans="2:6" ht="12.75">
      <c r="B3243" s="1"/>
      <c r="C3243" s="1"/>
      <c r="D3243" s="1"/>
      <c r="E3243" s="1"/>
      <c r="F3243" s="1"/>
    </row>
    <row r="3244" spans="1:6" ht="12.75">
      <c r="A3244" s="1"/>
      <c r="B3244" s="1"/>
      <c r="C3244" s="1"/>
      <c r="D3244" s="1"/>
      <c r="E3244" s="1"/>
      <c r="F3244" s="1"/>
    </row>
    <row r="3245" spans="2:6" ht="12.75">
      <c r="B3245" s="1"/>
      <c r="C3245" s="1"/>
      <c r="D3245" s="1"/>
      <c r="E3245" s="1"/>
      <c r="F3245" s="1"/>
    </row>
    <row r="3246" spans="1:6" ht="12.75">
      <c r="A3246" s="1"/>
      <c r="B3246" s="1"/>
      <c r="C3246" s="1"/>
      <c r="D3246" s="1"/>
      <c r="E3246" s="1"/>
      <c r="F3246" s="1"/>
    </row>
    <row r="3247" spans="2:6" ht="12.75">
      <c r="B3247" s="1"/>
      <c r="C3247" s="1"/>
      <c r="D3247" s="1"/>
      <c r="E3247" s="1"/>
      <c r="F3247" s="1"/>
    </row>
    <row r="3248" spans="1:6" ht="12.75">
      <c r="A3248" s="1"/>
      <c r="B3248" s="1"/>
      <c r="C3248" s="1"/>
      <c r="D3248" s="1"/>
      <c r="E3248" s="1"/>
      <c r="F3248" s="1"/>
    </row>
    <row r="3249" spans="2:6" ht="12.75">
      <c r="B3249" s="1"/>
      <c r="C3249" s="1"/>
      <c r="D3249" s="1"/>
      <c r="E3249" s="1"/>
      <c r="F3249" s="1"/>
    </row>
    <row r="3250" spans="1:6" ht="12.75">
      <c r="A3250" s="1"/>
      <c r="B3250" s="1"/>
      <c r="C3250" s="1"/>
      <c r="D3250" s="1"/>
      <c r="E3250" s="1"/>
      <c r="F3250" s="1"/>
    </row>
    <row r="3251" spans="2:6" ht="12.75">
      <c r="B3251" s="1"/>
      <c r="C3251" s="1"/>
      <c r="D3251" s="1"/>
      <c r="E3251" s="1"/>
      <c r="F3251" s="1"/>
    </row>
    <row r="3252" spans="1:6" ht="12.75">
      <c r="A3252" s="1"/>
      <c r="B3252" s="1"/>
      <c r="C3252" s="1"/>
      <c r="D3252" s="1"/>
      <c r="E3252" s="1"/>
      <c r="F3252" s="1"/>
    </row>
    <row r="3253" spans="2:6" ht="12.75">
      <c r="B3253" s="1"/>
      <c r="C3253" s="1"/>
      <c r="D3253" s="1"/>
      <c r="E3253" s="1"/>
      <c r="F3253" s="1"/>
    </row>
    <row r="3254" spans="1:6" ht="12.75">
      <c r="A3254" s="1"/>
      <c r="B3254" s="1"/>
      <c r="C3254" s="1"/>
      <c r="D3254" s="1"/>
      <c r="E3254" s="1"/>
      <c r="F3254" s="1"/>
    </row>
    <row r="3255" spans="2:6" ht="12.75">
      <c r="B3255" s="1"/>
      <c r="C3255" s="1"/>
      <c r="D3255" s="1"/>
      <c r="E3255" s="1"/>
      <c r="F3255" s="1"/>
    </row>
    <row r="3256" spans="1:6" ht="12.75">
      <c r="A3256" s="1"/>
      <c r="B3256" s="1"/>
      <c r="C3256" s="1"/>
      <c r="D3256" s="1"/>
      <c r="E3256" s="1"/>
      <c r="F3256" s="1"/>
    </row>
    <row r="3257" spans="2:6" ht="12.75">
      <c r="B3257" s="1"/>
      <c r="C3257" s="1"/>
      <c r="D3257" s="1"/>
      <c r="E3257" s="1"/>
      <c r="F3257" s="1"/>
    </row>
    <row r="3258" spans="1:6" ht="12.75">
      <c r="A3258" s="1"/>
      <c r="B3258" s="1"/>
      <c r="C3258" s="1"/>
      <c r="D3258" s="1"/>
      <c r="E3258" s="1"/>
      <c r="F3258" s="1"/>
    </row>
    <row r="3259" spans="2:6" ht="12.75">
      <c r="B3259" s="1"/>
      <c r="C3259" s="1"/>
      <c r="D3259" s="1"/>
      <c r="E3259" s="1"/>
      <c r="F3259" s="1"/>
    </row>
    <row r="3260" spans="1:6" ht="12.75">
      <c r="A3260" s="1"/>
      <c r="B3260" s="1"/>
      <c r="C3260" s="1"/>
      <c r="D3260" s="1"/>
      <c r="E3260" s="1"/>
      <c r="F3260" s="1"/>
    </row>
    <row r="3261" spans="2:6" ht="12.75">
      <c r="B3261" s="1"/>
      <c r="C3261" s="1"/>
      <c r="D3261" s="1"/>
      <c r="E3261" s="1"/>
      <c r="F3261" s="1"/>
    </row>
    <row r="3262" spans="1:6" ht="12.75">
      <c r="A3262" s="1"/>
      <c r="B3262" s="1"/>
      <c r="C3262" s="1"/>
      <c r="D3262" s="1"/>
      <c r="E3262" s="1"/>
      <c r="F3262" s="1"/>
    </row>
    <row r="3263" spans="2:6" ht="12.75">
      <c r="B3263" s="1"/>
      <c r="C3263" s="1"/>
      <c r="D3263" s="1"/>
      <c r="E3263" s="1"/>
      <c r="F3263" s="1"/>
    </row>
    <row r="3264" spans="1:6" ht="12.75">
      <c r="A3264" s="1"/>
      <c r="B3264" s="1"/>
      <c r="C3264" s="1"/>
      <c r="D3264" s="1"/>
      <c r="E3264" s="1"/>
      <c r="F3264" s="1"/>
    </row>
    <row r="3265" spans="2:6" ht="12.75">
      <c r="B3265" s="1"/>
      <c r="C3265" s="1"/>
      <c r="D3265" s="1"/>
      <c r="E3265" s="1"/>
      <c r="F3265" s="1"/>
    </row>
    <row r="3266" spans="1:6" ht="12.75">
      <c r="A3266" s="1"/>
      <c r="B3266" s="1"/>
      <c r="C3266" s="1"/>
      <c r="D3266" s="1"/>
      <c r="E3266" s="1"/>
      <c r="F3266" s="1"/>
    </row>
    <row r="3267" spans="2:6" ht="12.75">
      <c r="B3267" s="1"/>
      <c r="C3267" s="1"/>
      <c r="D3267" s="1"/>
      <c r="E3267" s="1"/>
      <c r="F3267" s="1"/>
    </row>
    <row r="3268" spans="1:6" ht="12.75">
      <c r="A3268" s="1"/>
      <c r="B3268" s="1"/>
      <c r="C3268" s="1"/>
      <c r="D3268" s="1"/>
      <c r="E3268" s="1"/>
      <c r="F3268" s="1"/>
    </row>
    <row r="3269" spans="2:6" ht="12.75">
      <c r="B3269" s="1"/>
      <c r="C3269" s="1"/>
      <c r="D3269" s="1"/>
      <c r="E3269" s="1"/>
      <c r="F3269" s="1"/>
    </row>
    <row r="3270" spans="1:6" ht="12.75">
      <c r="A3270" s="1"/>
      <c r="B3270" s="1"/>
      <c r="C3270" s="1"/>
      <c r="D3270" s="1"/>
      <c r="E3270" s="1"/>
      <c r="F3270" s="1"/>
    </row>
    <row r="3271" spans="2:6" ht="12.75">
      <c r="B3271" s="1"/>
      <c r="C3271" s="1"/>
      <c r="D3271" s="1"/>
      <c r="E3271" s="1"/>
      <c r="F3271" s="1"/>
    </row>
    <row r="3272" spans="1:6" ht="12.75">
      <c r="A3272" s="1"/>
      <c r="B3272" s="1"/>
      <c r="C3272" s="1"/>
      <c r="D3272" s="1"/>
      <c r="E3272" s="1"/>
      <c r="F3272" s="1"/>
    </row>
    <row r="3273" spans="2:6" ht="12.75">
      <c r="B3273" s="1"/>
      <c r="C3273" s="1"/>
      <c r="D3273" s="1"/>
      <c r="E3273" s="1"/>
      <c r="F3273" s="1"/>
    </row>
    <row r="3274" spans="1:6" ht="12.75">
      <c r="A3274" s="1"/>
      <c r="B3274" s="1"/>
      <c r="C3274" s="1"/>
      <c r="D3274" s="1"/>
      <c r="E3274" s="1"/>
      <c r="F3274" s="1"/>
    </row>
    <row r="3275" spans="2:6" ht="12.75">
      <c r="B3275" s="1"/>
      <c r="C3275" s="1"/>
      <c r="D3275" s="1"/>
      <c r="E3275" s="1"/>
      <c r="F3275" s="1"/>
    </row>
    <row r="3276" spans="1:6" ht="12.75">
      <c r="A3276" s="1"/>
      <c r="B3276" s="1"/>
      <c r="C3276" s="1"/>
      <c r="D3276" s="1"/>
      <c r="E3276" s="1"/>
      <c r="F3276" s="1"/>
    </row>
    <row r="3277" spans="2:6" ht="12.75">
      <c r="B3277" s="1"/>
      <c r="C3277" s="1"/>
      <c r="D3277" s="1"/>
      <c r="E3277" s="1"/>
      <c r="F3277" s="1"/>
    </row>
    <row r="3278" spans="1:6" ht="12.75">
      <c r="A3278" s="1"/>
      <c r="B3278" s="1"/>
      <c r="C3278" s="1"/>
      <c r="D3278" s="1"/>
      <c r="E3278" s="1"/>
      <c r="F3278" s="1"/>
    </row>
    <row r="3279" spans="2:6" ht="12.75">
      <c r="B3279" s="1"/>
      <c r="C3279" s="1"/>
      <c r="D3279" s="1"/>
      <c r="E3279" s="1"/>
      <c r="F3279" s="1"/>
    </row>
    <row r="3280" spans="1:6" ht="12.75">
      <c r="A3280" s="1"/>
      <c r="B3280" s="1"/>
      <c r="C3280" s="1"/>
      <c r="D3280" s="1"/>
      <c r="E3280" s="1"/>
      <c r="F3280" s="1"/>
    </row>
    <row r="3281" spans="2:6" ht="12.75">
      <c r="B3281" s="1"/>
      <c r="C3281" s="1"/>
      <c r="D3281" s="1"/>
      <c r="E3281" s="1"/>
      <c r="F3281" s="1"/>
    </row>
    <row r="3282" spans="1:6" ht="12.75">
      <c r="A3282" s="1"/>
      <c r="B3282" s="1"/>
      <c r="C3282" s="1"/>
      <c r="D3282" s="1"/>
      <c r="E3282" s="1"/>
      <c r="F3282" s="1"/>
    </row>
    <row r="3283" spans="2:6" ht="12.75">
      <c r="B3283" s="1"/>
      <c r="C3283" s="1"/>
      <c r="D3283" s="1"/>
      <c r="E3283" s="1"/>
      <c r="F3283" s="1"/>
    </row>
    <row r="3284" spans="1:6" ht="12.75">
      <c r="A3284" s="1"/>
      <c r="B3284" s="1"/>
      <c r="C3284" s="1"/>
      <c r="D3284" s="1"/>
      <c r="E3284" s="1"/>
      <c r="F3284" s="1"/>
    </row>
    <row r="3285" spans="2:6" ht="12.75">
      <c r="B3285" s="1"/>
      <c r="C3285" s="1"/>
      <c r="D3285" s="1"/>
      <c r="E3285" s="1"/>
      <c r="F3285" s="1"/>
    </row>
    <row r="3286" spans="1:6" ht="12.75">
      <c r="A3286" s="1"/>
      <c r="B3286" s="1"/>
      <c r="C3286" s="1"/>
      <c r="D3286" s="1"/>
      <c r="E3286" s="1"/>
      <c r="F3286" s="1"/>
    </row>
    <row r="3287" spans="2:6" ht="12.75">
      <c r="B3287" s="1"/>
      <c r="C3287" s="1"/>
      <c r="D3287" s="1"/>
      <c r="E3287" s="1"/>
      <c r="F3287" s="1"/>
    </row>
    <row r="3288" spans="1:6" ht="12.75">
      <c r="A3288" s="1"/>
      <c r="B3288" s="1"/>
      <c r="C3288" s="1"/>
      <c r="D3288" s="1"/>
      <c r="E3288" s="1"/>
      <c r="F3288" s="1"/>
    </row>
    <row r="3289" spans="2:6" ht="12.75">
      <c r="B3289" s="1"/>
      <c r="C3289" s="1"/>
      <c r="D3289" s="1"/>
      <c r="E3289" s="1"/>
      <c r="F3289" s="1"/>
    </row>
    <row r="3290" spans="1:6" ht="12.75">
      <c r="A3290" s="1"/>
      <c r="B3290" s="1"/>
      <c r="C3290" s="1"/>
      <c r="D3290" s="1"/>
      <c r="E3290" s="1"/>
      <c r="F3290" s="1"/>
    </row>
    <row r="3291" spans="2:6" ht="12.75">
      <c r="B3291" s="1"/>
      <c r="C3291" s="1"/>
      <c r="D3291" s="1"/>
      <c r="E3291" s="1"/>
      <c r="F3291" s="1"/>
    </row>
    <row r="3292" spans="1:6" ht="12.75">
      <c r="A3292" s="1"/>
      <c r="B3292" s="1"/>
      <c r="C3292" s="1"/>
      <c r="D3292" s="1"/>
      <c r="E3292" s="1"/>
      <c r="F3292" s="1"/>
    </row>
    <row r="3293" spans="2:6" ht="12.75">
      <c r="B3293" s="1"/>
      <c r="C3293" s="1"/>
      <c r="D3293" s="1"/>
      <c r="E3293" s="1"/>
      <c r="F3293" s="1"/>
    </row>
    <row r="3294" spans="1:6" ht="12.75">
      <c r="A3294" s="1"/>
      <c r="B3294" s="1"/>
      <c r="C3294" s="1"/>
      <c r="D3294" s="1"/>
      <c r="E3294" s="1"/>
      <c r="F3294" s="1"/>
    </row>
    <row r="3295" spans="2:6" ht="12.75">
      <c r="B3295" s="1"/>
      <c r="C3295" s="1"/>
      <c r="D3295" s="1"/>
      <c r="E3295" s="1"/>
      <c r="F3295" s="1"/>
    </row>
    <row r="3296" spans="1:6" ht="12.75">
      <c r="A3296" s="1"/>
      <c r="B3296" s="1"/>
      <c r="C3296" s="1"/>
      <c r="D3296" s="1"/>
      <c r="E3296" s="1"/>
      <c r="F3296" s="1"/>
    </row>
    <row r="3297" spans="2:6" ht="12.75">
      <c r="B3297" s="1"/>
      <c r="C3297" s="1"/>
      <c r="D3297" s="1"/>
      <c r="E3297" s="1"/>
      <c r="F3297" s="1"/>
    </row>
    <row r="3298" spans="1:6" ht="12.75">
      <c r="A3298" s="1"/>
      <c r="B3298" s="1"/>
      <c r="C3298" s="1"/>
      <c r="D3298" s="1"/>
      <c r="E3298" s="1"/>
      <c r="F3298" s="1"/>
    </row>
    <row r="3299" spans="2:6" ht="12.75">
      <c r="B3299" s="1"/>
      <c r="C3299" s="1"/>
      <c r="D3299" s="1"/>
      <c r="E3299" s="1"/>
      <c r="F3299" s="1"/>
    </row>
    <row r="3300" spans="1:6" ht="12.75">
      <c r="A3300" s="1"/>
      <c r="B3300" s="1"/>
      <c r="C3300" s="1"/>
      <c r="D3300" s="1"/>
      <c r="E3300" s="1"/>
      <c r="F3300" s="1"/>
    </row>
    <row r="3301" spans="2:6" ht="12.75">
      <c r="B3301" s="1"/>
      <c r="C3301" s="1"/>
      <c r="D3301" s="1"/>
      <c r="E3301" s="1"/>
      <c r="F3301" s="1"/>
    </row>
    <row r="3302" spans="1:6" ht="12.75">
      <c r="A3302" s="1"/>
      <c r="B3302" s="1"/>
      <c r="C3302" s="1"/>
      <c r="D3302" s="1"/>
      <c r="E3302" s="1"/>
      <c r="F3302" s="1"/>
    </row>
    <row r="3303" spans="2:6" ht="12.75">
      <c r="B3303" s="1"/>
      <c r="C3303" s="1"/>
      <c r="D3303" s="1"/>
      <c r="E3303" s="1"/>
      <c r="F3303" s="1"/>
    </row>
    <row r="3304" spans="1:6" ht="12.75">
      <c r="A3304" s="1"/>
      <c r="B3304" s="1"/>
      <c r="C3304" s="1"/>
      <c r="D3304" s="1"/>
      <c r="E3304" s="1"/>
      <c r="F3304" s="1"/>
    </row>
    <row r="3305" spans="2:6" ht="12.75">
      <c r="B3305" s="1"/>
      <c r="C3305" s="1"/>
      <c r="D3305" s="1"/>
      <c r="E3305" s="1"/>
      <c r="F3305" s="1"/>
    </row>
    <row r="3306" spans="1:6" ht="12.75">
      <c r="A3306" s="1"/>
      <c r="B3306" s="1"/>
      <c r="C3306" s="1"/>
      <c r="D3306" s="1"/>
      <c r="E3306" s="1"/>
      <c r="F3306" s="1"/>
    </row>
    <row r="3307" spans="2:6" ht="12.75">
      <c r="B3307" s="1"/>
      <c r="C3307" s="1"/>
      <c r="D3307" s="1"/>
      <c r="E3307" s="1"/>
      <c r="F3307" s="1"/>
    </row>
    <row r="3308" spans="1:6" ht="12.75">
      <c r="A3308" s="1"/>
      <c r="B3308" s="1"/>
      <c r="C3308" s="1"/>
      <c r="D3308" s="1"/>
      <c r="E3308" s="1"/>
      <c r="F3308" s="1"/>
    </row>
    <row r="3309" spans="2:6" ht="12.75">
      <c r="B3309" s="1"/>
      <c r="C3309" s="1"/>
      <c r="D3309" s="1"/>
      <c r="E3309" s="1"/>
      <c r="F3309" s="1"/>
    </row>
    <row r="3310" spans="1:6" ht="12.75">
      <c r="A3310" s="1"/>
      <c r="B3310" s="1"/>
      <c r="C3310" s="1"/>
      <c r="D3310" s="1"/>
      <c r="E3310" s="1"/>
      <c r="F3310" s="1"/>
    </row>
    <row r="3311" spans="2:6" ht="12.75">
      <c r="B3311" s="1"/>
      <c r="C3311" s="1"/>
      <c r="D3311" s="1"/>
      <c r="E3311" s="1"/>
      <c r="F3311" s="1"/>
    </row>
    <row r="3312" spans="1:6" ht="12.75">
      <c r="A3312" s="1"/>
      <c r="B3312" s="1"/>
      <c r="C3312" s="1"/>
      <c r="D3312" s="1"/>
      <c r="E3312" s="1"/>
      <c r="F3312" s="1"/>
    </row>
    <row r="3313" spans="2:6" ht="12.75">
      <c r="B3313" s="1"/>
      <c r="C3313" s="1"/>
      <c r="D3313" s="1"/>
      <c r="E3313" s="1"/>
      <c r="F3313" s="1"/>
    </row>
    <row r="3314" spans="1:6" ht="12.75">
      <c r="A3314" s="1"/>
      <c r="B3314" s="1"/>
      <c r="C3314" s="1"/>
      <c r="D3314" s="1"/>
      <c r="E3314" s="1"/>
      <c r="F3314" s="1"/>
    </row>
    <row r="3315" spans="2:6" ht="12.75">
      <c r="B3315" s="1"/>
      <c r="C3315" s="1"/>
      <c r="D3315" s="1"/>
      <c r="E3315" s="1"/>
      <c r="F3315" s="1"/>
    </row>
    <row r="3316" spans="1:6" ht="12.75">
      <c r="A3316" s="1"/>
      <c r="B3316" s="1"/>
      <c r="C3316" s="1"/>
      <c r="D3316" s="1"/>
      <c r="E3316" s="1"/>
      <c r="F3316" s="1"/>
    </row>
    <row r="3317" spans="2:6" ht="12.75">
      <c r="B3317" s="1"/>
      <c r="C3317" s="1"/>
      <c r="D3317" s="1"/>
      <c r="E3317" s="1"/>
      <c r="F3317" s="1"/>
    </row>
    <row r="3318" spans="1:6" ht="12.75">
      <c r="A3318" s="1"/>
      <c r="B3318" s="1"/>
      <c r="C3318" s="1"/>
      <c r="D3318" s="1"/>
      <c r="E3318" s="1"/>
      <c r="F3318" s="1"/>
    </row>
    <row r="3319" spans="2:6" ht="12.75">
      <c r="B3319" s="1"/>
      <c r="C3319" s="1"/>
      <c r="D3319" s="1"/>
      <c r="E3319" s="1"/>
      <c r="F3319" s="1"/>
    </row>
    <row r="3320" spans="1:6" ht="12.75">
      <c r="A3320" s="1"/>
      <c r="B3320" s="1"/>
      <c r="C3320" s="1"/>
      <c r="D3320" s="1"/>
      <c r="E3320" s="1"/>
      <c r="F3320" s="1"/>
    </row>
    <row r="3321" spans="2:6" ht="12.75">
      <c r="B3321" s="1"/>
      <c r="C3321" s="1"/>
      <c r="D3321" s="1"/>
      <c r="E3321" s="1"/>
      <c r="F3321" s="1"/>
    </row>
    <row r="3322" spans="1:6" ht="12.75">
      <c r="A3322" s="1"/>
      <c r="B3322" s="1"/>
      <c r="C3322" s="1"/>
      <c r="D3322" s="1"/>
      <c r="E3322" s="1"/>
      <c r="F3322" s="1"/>
    </row>
    <row r="3323" spans="2:6" ht="12.75">
      <c r="B3323" s="1"/>
      <c r="C3323" s="1"/>
      <c r="D3323" s="1"/>
      <c r="E3323" s="1"/>
      <c r="F3323" s="1"/>
    </row>
    <row r="3324" spans="1:6" ht="12.75">
      <c r="A3324" s="1"/>
      <c r="B3324" s="1"/>
      <c r="C3324" s="1"/>
      <c r="D3324" s="1"/>
      <c r="E3324" s="1"/>
      <c r="F3324" s="1"/>
    </row>
    <row r="3325" spans="2:6" ht="12.75">
      <c r="B3325" s="1"/>
      <c r="C3325" s="1"/>
      <c r="D3325" s="1"/>
      <c r="E3325" s="1"/>
      <c r="F3325" s="1"/>
    </row>
    <row r="3326" spans="1:6" ht="12.75">
      <c r="A3326" s="1"/>
      <c r="B3326" s="1"/>
      <c r="C3326" s="1"/>
      <c r="D3326" s="1"/>
      <c r="E3326" s="1"/>
      <c r="F3326" s="1"/>
    </row>
    <row r="3327" spans="2:6" ht="12.75">
      <c r="B3327" s="1"/>
      <c r="C3327" s="1"/>
      <c r="D3327" s="1"/>
      <c r="E3327" s="1"/>
      <c r="F3327" s="1"/>
    </row>
    <row r="3328" spans="1:6" ht="12.75">
      <c r="A3328" s="1"/>
      <c r="B3328" s="1"/>
      <c r="C3328" s="1"/>
      <c r="D3328" s="1"/>
      <c r="E3328" s="1"/>
      <c r="F3328" s="1"/>
    </row>
    <row r="3329" spans="2:6" ht="12.75">
      <c r="B3329" s="1"/>
      <c r="C3329" s="1"/>
      <c r="D3329" s="1"/>
      <c r="E3329" s="1"/>
      <c r="F3329" s="1"/>
    </row>
    <row r="3330" spans="1:6" ht="12.75">
      <c r="A3330" s="1"/>
      <c r="B3330" s="1"/>
      <c r="C3330" s="1"/>
      <c r="D3330" s="1"/>
      <c r="E3330" s="1"/>
      <c r="F3330" s="1"/>
    </row>
    <row r="3331" spans="2:6" ht="12.75">
      <c r="B3331" s="1"/>
      <c r="C3331" s="1"/>
      <c r="D3331" s="1"/>
      <c r="E3331" s="1"/>
      <c r="F3331" s="1"/>
    </row>
    <row r="3332" spans="1:6" ht="12.75">
      <c r="A3332" s="1"/>
      <c r="B3332" s="1"/>
      <c r="C3332" s="1"/>
      <c r="D3332" s="1"/>
      <c r="E3332" s="1"/>
      <c r="F3332" s="1"/>
    </row>
    <row r="3333" spans="2:6" ht="12.75">
      <c r="B3333" s="1"/>
      <c r="C3333" s="1"/>
      <c r="D3333" s="1"/>
      <c r="E3333" s="1"/>
      <c r="F3333" s="1"/>
    </row>
    <row r="3334" spans="1:6" ht="12.75">
      <c r="A3334" s="1"/>
      <c r="B3334" s="1"/>
      <c r="C3334" s="1"/>
      <c r="D3334" s="1"/>
      <c r="E3334" s="1"/>
      <c r="F3334" s="1"/>
    </row>
    <row r="3335" spans="2:6" ht="12.75">
      <c r="B3335" s="1"/>
      <c r="C3335" s="1"/>
      <c r="D3335" s="1"/>
      <c r="E3335" s="1"/>
      <c r="F3335" s="1"/>
    </row>
    <row r="3336" spans="1:6" ht="12.75">
      <c r="A3336" s="1"/>
      <c r="B3336" s="1"/>
      <c r="C3336" s="1"/>
      <c r="D3336" s="1"/>
      <c r="E3336" s="1"/>
      <c r="F3336" s="1"/>
    </row>
    <row r="3337" spans="2:6" ht="12.75">
      <c r="B3337" s="1"/>
      <c r="C3337" s="1"/>
      <c r="D3337" s="1"/>
      <c r="E3337" s="1"/>
      <c r="F3337" s="1"/>
    </row>
    <row r="3338" spans="1:6" ht="12.75">
      <c r="A3338" s="1"/>
      <c r="B3338" s="1"/>
      <c r="C3338" s="1"/>
      <c r="D3338" s="1"/>
      <c r="E3338" s="1"/>
      <c r="F3338" s="1"/>
    </row>
    <row r="3339" spans="2:6" ht="12.75">
      <c r="B3339" s="1"/>
      <c r="C3339" s="1"/>
      <c r="D3339" s="1"/>
      <c r="E3339" s="1"/>
      <c r="F3339" s="1"/>
    </row>
    <row r="3340" spans="1:6" ht="12.75">
      <c r="A3340" s="1"/>
      <c r="B3340" s="1"/>
      <c r="C3340" s="1"/>
      <c r="D3340" s="1"/>
      <c r="E3340" s="1"/>
      <c r="F3340" s="1"/>
    </row>
    <row r="3341" spans="2:6" ht="12.75">
      <c r="B3341" s="1"/>
      <c r="C3341" s="1"/>
      <c r="D3341" s="1"/>
      <c r="E3341" s="1"/>
      <c r="F3341" s="1"/>
    </row>
    <row r="3342" spans="1:6" ht="12.75">
      <c r="A3342" s="1"/>
      <c r="B3342" s="1"/>
      <c r="C3342" s="1"/>
      <c r="D3342" s="1"/>
      <c r="E3342" s="1"/>
      <c r="F3342" s="1"/>
    </row>
    <row r="3343" spans="2:6" ht="12.75">
      <c r="B3343" s="1"/>
      <c r="C3343" s="1"/>
      <c r="D3343" s="1"/>
      <c r="E3343" s="1"/>
      <c r="F3343" s="1"/>
    </row>
    <row r="3344" spans="1:6" ht="12.75">
      <c r="A3344" s="1"/>
      <c r="B3344" s="1"/>
      <c r="C3344" s="1"/>
      <c r="D3344" s="1"/>
      <c r="E3344" s="1"/>
      <c r="F3344" s="1"/>
    </row>
    <row r="3345" spans="2:6" ht="12.75">
      <c r="B3345" s="1"/>
      <c r="C3345" s="1"/>
      <c r="D3345" s="1"/>
      <c r="E3345" s="1"/>
      <c r="F3345" s="1"/>
    </row>
    <row r="3346" spans="1:6" ht="12.75">
      <c r="A3346" s="1"/>
      <c r="B3346" s="1"/>
      <c r="C3346" s="1"/>
      <c r="D3346" s="1"/>
      <c r="E3346" s="1"/>
      <c r="F3346" s="1"/>
    </row>
    <row r="3347" spans="2:6" ht="12.75">
      <c r="B3347" s="1"/>
      <c r="C3347" s="1"/>
      <c r="D3347" s="1"/>
      <c r="E3347" s="1"/>
      <c r="F3347" s="1"/>
    </row>
    <row r="3348" spans="1:6" ht="12.75">
      <c r="A3348" s="1"/>
      <c r="B3348" s="1"/>
      <c r="C3348" s="1"/>
      <c r="D3348" s="1"/>
      <c r="E3348" s="1"/>
      <c r="F3348" s="1"/>
    </row>
    <row r="3349" spans="2:6" ht="12.75">
      <c r="B3349" s="1"/>
      <c r="C3349" s="1"/>
      <c r="D3349" s="1"/>
      <c r="E3349" s="1"/>
      <c r="F3349" s="1"/>
    </row>
    <row r="3350" spans="1:6" ht="12.75">
      <c r="A3350" s="1"/>
      <c r="B3350" s="1"/>
      <c r="C3350" s="1"/>
      <c r="D3350" s="1"/>
      <c r="E3350" s="1"/>
      <c r="F3350" s="1"/>
    </row>
    <row r="3351" spans="2:6" ht="12.75">
      <c r="B3351" s="1"/>
      <c r="C3351" s="1"/>
      <c r="D3351" s="1"/>
      <c r="E3351" s="1"/>
      <c r="F3351" s="1"/>
    </row>
    <row r="3352" spans="1:6" ht="12.75">
      <c r="A3352" s="1"/>
      <c r="B3352" s="1"/>
      <c r="C3352" s="1"/>
      <c r="D3352" s="1"/>
      <c r="E3352" s="1"/>
      <c r="F3352" s="1"/>
    </row>
    <row r="3353" spans="2:6" ht="12.75">
      <c r="B3353" s="1"/>
      <c r="C3353" s="1"/>
      <c r="D3353" s="1"/>
      <c r="E3353" s="1"/>
      <c r="F3353" s="1"/>
    </row>
    <row r="3354" spans="1:6" ht="12.75">
      <c r="A3354" s="1"/>
      <c r="B3354" s="1"/>
      <c r="C3354" s="1"/>
      <c r="D3354" s="1"/>
      <c r="E3354" s="1"/>
      <c r="F3354" s="1"/>
    </row>
    <row r="3355" spans="2:6" ht="12.75">
      <c r="B3355" s="1"/>
      <c r="C3355" s="1"/>
      <c r="D3355" s="1"/>
      <c r="E3355" s="1"/>
      <c r="F3355" s="1"/>
    </row>
    <row r="3356" spans="1:6" ht="12.75">
      <c r="A3356" s="1"/>
      <c r="B3356" s="1"/>
      <c r="C3356" s="1"/>
      <c r="D3356" s="1"/>
      <c r="E3356" s="1"/>
      <c r="F3356" s="1"/>
    </row>
    <row r="3357" spans="2:6" ht="12.75">
      <c r="B3357" s="1"/>
      <c r="C3357" s="1"/>
      <c r="D3357" s="1"/>
      <c r="E3357" s="1"/>
      <c r="F3357" s="1"/>
    </row>
    <row r="3358" spans="1:6" ht="12.75">
      <c r="A3358" s="1"/>
      <c r="B3358" s="1"/>
      <c r="C3358" s="1"/>
      <c r="D3358" s="1"/>
      <c r="E3358" s="1"/>
      <c r="F3358" s="1"/>
    </row>
    <row r="3359" spans="2:6" ht="12.75">
      <c r="B3359" s="1"/>
      <c r="C3359" s="1"/>
      <c r="D3359" s="1"/>
      <c r="E3359" s="1"/>
      <c r="F3359" s="1"/>
    </row>
    <row r="3360" spans="1:6" ht="12.75">
      <c r="A3360" s="1"/>
      <c r="B3360" s="1"/>
      <c r="C3360" s="1"/>
      <c r="D3360" s="1"/>
      <c r="E3360" s="1"/>
      <c r="F3360" s="1"/>
    </row>
    <row r="3361" spans="2:6" ht="12.75">
      <c r="B3361" s="1"/>
      <c r="C3361" s="1"/>
      <c r="D3361" s="1"/>
      <c r="E3361" s="1"/>
      <c r="F3361" s="1"/>
    </row>
    <row r="3362" spans="1:6" ht="12.75">
      <c r="A3362" s="1"/>
      <c r="B3362" s="1"/>
      <c r="C3362" s="1"/>
      <c r="D3362" s="1"/>
      <c r="E3362" s="1"/>
      <c r="F3362" s="1"/>
    </row>
    <row r="3363" spans="2:6" ht="12.75">
      <c r="B3363" s="1"/>
      <c r="C3363" s="1"/>
      <c r="D3363" s="1"/>
      <c r="E3363" s="1"/>
      <c r="F3363" s="1"/>
    </row>
    <row r="3364" spans="1:6" ht="12.75">
      <c r="A3364" s="1"/>
      <c r="B3364" s="1"/>
      <c r="C3364" s="1"/>
      <c r="D3364" s="1"/>
      <c r="E3364" s="1"/>
      <c r="F3364" s="1"/>
    </row>
    <row r="3365" spans="2:6" ht="12.75">
      <c r="B3365" s="1"/>
      <c r="C3365" s="1"/>
      <c r="D3365" s="1"/>
      <c r="E3365" s="1"/>
      <c r="F3365" s="1"/>
    </row>
    <row r="3366" spans="1:6" ht="12.75">
      <c r="A3366" s="1"/>
      <c r="B3366" s="1"/>
      <c r="C3366" s="1"/>
      <c r="D3366" s="1"/>
      <c r="E3366" s="1"/>
      <c r="F3366" s="1"/>
    </row>
    <row r="3367" spans="2:6" ht="12.75">
      <c r="B3367" s="1"/>
      <c r="C3367" s="1"/>
      <c r="D3367" s="1"/>
      <c r="E3367" s="1"/>
      <c r="F3367" s="1"/>
    </row>
    <row r="3368" spans="1:6" ht="12.75">
      <c r="A3368" s="1"/>
      <c r="B3368" s="1"/>
      <c r="C3368" s="1"/>
      <c r="D3368" s="1"/>
      <c r="E3368" s="1"/>
      <c r="F3368" s="1"/>
    </row>
    <row r="3369" spans="2:6" ht="12.75">
      <c r="B3369" s="1"/>
      <c r="C3369" s="1"/>
      <c r="D3369" s="1"/>
      <c r="E3369" s="1"/>
      <c r="F3369" s="1"/>
    </row>
    <row r="3370" spans="1:6" ht="12.75">
      <c r="A3370" s="1"/>
      <c r="B3370" s="1"/>
      <c r="C3370" s="1"/>
      <c r="D3370" s="1"/>
      <c r="E3370" s="1"/>
      <c r="F3370" s="1"/>
    </row>
    <row r="3371" spans="2:6" ht="12.75">
      <c r="B3371" s="1"/>
      <c r="C3371" s="1"/>
      <c r="D3371" s="1"/>
      <c r="E3371" s="1"/>
      <c r="F3371" s="1"/>
    </row>
    <row r="3372" spans="1:6" ht="12.75">
      <c r="A3372" s="1"/>
      <c r="B3372" s="1"/>
      <c r="C3372" s="1"/>
      <c r="D3372" s="1"/>
      <c r="E3372" s="1"/>
      <c r="F3372" s="1"/>
    </row>
    <row r="3373" spans="2:6" ht="12.75">
      <c r="B3373" s="1"/>
      <c r="C3373" s="1"/>
      <c r="D3373" s="1"/>
      <c r="E3373" s="1"/>
      <c r="F3373" s="1"/>
    </row>
    <row r="3374" spans="1:6" ht="12.75">
      <c r="A3374" s="1"/>
      <c r="B3374" s="1"/>
      <c r="C3374" s="1"/>
      <c r="D3374" s="1"/>
      <c r="E3374" s="1"/>
      <c r="F3374" s="1"/>
    </row>
    <row r="3375" spans="2:6" ht="12.75">
      <c r="B3375" s="1"/>
      <c r="C3375" s="1"/>
      <c r="D3375" s="1"/>
      <c r="E3375" s="1"/>
      <c r="F3375" s="1"/>
    </row>
    <row r="3376" spans="1:6" ht="12.75">
      <c r="A3376" s="1"/>
      <c r="B3376" s="1"/>
      <c r="C3376" s="1"/>
      <c r="D3376" s="1"/>
      <c r="E3376" s="1"/>
      <c r="F3376" s="1"/>
    </row>
    <row r="3377" spans="2:6" ht="12.75">
      <c r="B3377" s="1"/>
      <c r="C3377" s="1"/>
      <c r="D3377" s="1"/>
      <c r="E3377" s="1"/>
      <c r="F3377" s="1"/>
    </row>
    <row r="3378" spans="1:6" ht="12.75">
      <c r="A3378" s="1"/>
      <c r="B3378" s="1"/>
      <c r="C3378" s="1"/>
      <c r="D3378" s="1"/>
      <c r="E3378" s="1"/>
      <c r="F3378" s="1"/>
    </row>
    <row r="3379" spans="2:6" ht="12.75">
      <c r="B3379" s="1"/>
      <c r="C3379" s="1"/>
      <c r="D3379" s="1"/>
      <c r="E3379" s="1"/>
      <c r="F3379" s="1"/>
    </row>
    <row r="3380" spans="1:6" ht="12.75">
      <c r="A3380" s="1"/>
      <c r="B3380" s="1"/>
      <c r="C3380" s="1"/>
      <c r="D3380" s="1"/>
      <c r="E3380" s="1"/>
      <c r="F3380" s="1"/>
    </row>
    <row r="3381" spans="2:6" ht="12.75">
      <c r="B3381" s="1"/>
      <c r="C3381" s="1"/>
      <c r="D3381" s="1"/>
      <c r="E3381" s="1"/>
      <c r="F3381" s="1"/>
    </row>
    <row r="3382" spans="1:6" ht="12.75">
      <c r="A3382" s="1"/>
      <c r="B3382" s="1"/>
      <c r="C3382" s="1"/>
      <c r="D3382" s="1"/>
      <c r="E3382" s="1"/>
      <c r="F3382" s="1"/>
    </row>
    <row r="3383" spans="2:6" ht="12.75">
      <c r="B3383" s="1"/>
      <c r="C3383" s="1"/>
      <c r="D3383" s="1"/>
      <c r="E3383" s="1"/>
      <c r="F3383" s="1"/>
    </row>
    <row r="3384" spans="1:6" ht="12.75">
      <c r="A3384" s="1"/>
      <c r="B3384" s="1"/>
      <c r="C3384" s="1"/>
      <c r="D3384" s="1"/>
      <c r="E3384" s="1"/>
      <c r="F3384" s="1"/>
    </row>
    <row r="3385" spans="2:6" ht="12.75">
      <c r="B3385" s="1"/>
      <c r="C3385" s="1"/>
      <c r="D3385" s="1"/>
      <c r="E3385" s="1"/>
      <c r="F3385" s="1"/>
    </row>
    <row r="3386" spans="1:6" ht="12.75">
      <c r="A3386" s="1"/>
      <c r="B3386" s="1"/>
      <c r="C3386" s="1"/>
      <c r="D3386" s="1"/>
      <c r="E3386" s="1"/>
      <c r="F3386" s="1"/>
    </row>
    <row r="3387" spans="2:6" ht="12.75">
      <c r="B3387" s="1"/>
      <c r="C3387" s="1"/>
      <c r="D3387" s="1"/>
      <c r="E3387" s="1"/>
      <c r="F3387" s="1"/>
    </row>
    <row r="3388" spans="1:6" ht="12.75">
      <c r="A3388" s="1"/>
      <c r="B3388" s="1"/>
      <c r="C3388" s="1"/>
      <c r="D3388" s="1"/>
      <c r="E3388" s="1"/>
      <c r="F3388" s="1"/>
    </row>
    <row r="3389" spans="2:6" ht="12.75">
      <c r="B3389" s="1"/>
      <c r="C3389" s="1"/>
      <c r="D3389" s="1"/>
      <c r="E3389" s="1"/>
      <c r="F3389" s="1"/>
    </row>
    <row r="3390" spans="1:6" ht="12.75">
      <c r="A3390" s="1"/>
      <c r="B3390" s="1"/>
      <c r="C3390" s="1"/>
      <c r="D3390" s="1"/>
      <c r="E3390" s="1"/>
      <c r="F3390" s="1"/>
    </row>
    <row r="3391" spans="2:6" ht="12.75">
      <c r="B3391" s="1"/>
      <c r="C3391" s="1"/>
      <c r="D3391" s="1"/>
      <c r="E3391" s="1"/>
      <c r="F3391" s="1"/>
    </row>
    <row r="3392" spans="1:6" ht="12.75">
      <c r="A3392" s="1"/>
      <c r="B3392" s="1"/>
      <c r="C3392" s="1"/>
      <c r="D3392" s="1"/>
      <c r="E3392" s="1"/>
      <c r="F3392" s="1"/>
    </row>
    <row r="3393" spans="2:6" ht="12.75">
      <c r="B3393" s="1"/>
      <c r="C3393" s="1"/>
      <c r="D3393" s="1"/>
      <c r="E3393" s="1"/>
      <c r="F3393" s="1"/>
    </row>
    <row r="3394" spans="1:6" ht="12.75">
      <c r="A3394" s="1"/>
      <c r="B3394" s="1"/>
      <c r="C3394" s="1"/>
      <c r="D3394" s="1"/>
      <c r="E3394" s="1"/>
      <c r="F3394" s="1"/>
    </row>
    <row r="3395" spans="2:6" ht="12.75">
      <c r="B3395" s="1"/>
      <c r="C3395" s="1"/>
      <c r="D3395" s="1"/>
      <c r="E3395" s="1"/>
      <c r="F3395" s="1"/>
    </row>
    <row r="3396" spans="1:6" ht="12.75">
      <c r="A3396" s="1"/>
      <c r="B3396" s="1"/>
      <c r="C3396" s="1"/>
      <c r="D3396" s="1"/>
      <c r="E3396" s="1"/>
      <c r="F3396" s="1"/>
    </row>
    <row r="3397" spans="2:6" ht="12.75">
      <c r="B3397" s="1"/>
      <c r="C3397" s="1"/>
      <c r="D3397" s="1"/>
      <c r="E3397" s="1"/>
      <c r="F3397" s="1"/>
    </row>
    <row r="3398" spans="1:6" ht="12.75">
      <c r="A3398" s="1"/>
      <c r="B3398" s="1"/>
      <c r="C3398" s="1"/>
      <c r="D3398" s="1"/>
      <c r="E3398" s="1"/>
      <c r="F3398" s="1"/>
    </row>
    <row r="3399" spans="2:6" ht="12.75">
      <c r="B3399" s="1"/>
      <c r="C3399" s="1"/>
      <c r="D3399" s="1"/>
      <c r="E3399" s="1"/>
      <c r="F3399" s="1"/>
    </row>
    <row r="3400" spans="1:6" ht="12.75">
      <c r="A3400" s="1"/>
      <c r="B3400" s="1"/>
      <c r="C3400" s="1"/>
      <c r="D3400" s="1"/>
      <c r="E3400" s="1"/>
      <c r="F3400" s="1"/>
    </row>
    <row r="3401" spans="2:6" ht="12.75">
      <c r="B3401" s="1"/>
      <c r="C3401" s="1"/>
      <c r="D3401" s="1"/>
      <c r="E3401" s="1"/>
      <c r="F3401" s="1"/>
    </row>
    <row r="3402" spans="1:6" ht="12.75">
      <c r="A3402" s="1"/>
      <c r="B3402" s="1"/>
      <c r="C3402" s="1"/>
      <c r="D3402" s="1"/>
      <c r="E3402" s="1"/>
      <c r="F3402" s="1"/>
    </row>
    <row r="3403" spans="2:6" ht="12.75">
      <c r="B3403" s="1"/>
      <c r="C3403" s="1"/>
      <c r="D3403" s="1"/>
      <c r="E3403" s="1"/>
      <c r="F3403" s="1"/>
    </row>
    <row r="3404" spans="1:6" ht="12.75">
      <c r="A3404" s="1"/>
      <c r="B3404" s="1"/>
      <c r="C3404" s="1"/>
      <c r="D3404" s="1"/>
      <c r="E3404" s="1"/>
      <c r="F3404" s="1"/>
    </row>
    <row r="3405" spans="2:6" ht="12.75">
      <c r="B3405" s="1"/>
      <c r="C3405" s="1"/>
      <c r="D3405" s="1"/>
      <c r="E3405" s="1"/>
      <c r="F3405" s="1"/>
    </row>
    <row r="3406" spans="1:6" ht="12.75">
      <c r="A3406" s="1"/>
      <c r="B3406" s="1"/>
      <c r="C3406" s="1"/>
      <c r="D3406" s="1"/>
      <c r="E3406" s="1"/>
      <c r="F3406" s="1"/>
    </row>
    <row r="3407" spans="2:6" ht="12.75">
      <c r="B3407" s="1"/>
      <c r="C3407" s="1"/>
      <c r="D3407" s="1"/>
      <c r="E3407" s="1"/>
      <c r="F3407" s="1"/>
    </row>
    <row r="3408" spans="1:6" ht="12.75">
      <c r="A3408" s="1"/>
      <c r="B3408" s="1"/>
      <c r="C3408" s="1"/>
      <c r="D3408" s="1"/>
      <c r="E3408" s="1"/>
      <c r="F3408" s="1"/>
    </row>
    <row r="3409" spans="2:6" ht="12.75">
      <c r="B3409" s="1"/>
      <c r="C3409" s="1"/>
      <c r="D3409" s="1"/>
      <c r="E3409" s="1"/>
      <c r="F3409" s="1"/>
    </row>
    <row r="3410" spans="1:6" ht="12.75">
      <c r="A3410" s="1"/>
      <c r="B3410" s="1"/>
      <c r="C3410" s="1"/>
      <c r="D3410" s="1"/>
      <c r="E3410" s="1"/>
      <c r="F3410" s="1"/>
    </row>
    <row r="3411" spans="2:6" ht="12.75">
      <c r="B3411" s="1"/>
      <c r="C3411" s="1"/>
      <c r="D3411" s="1"/>
      <c r="E3411" s="1"/>
      <c r="F3411" s="1"/>
    </row>
    <row r="3412" spans="1:6" ht="12.75">
      <c r="A3412" s="1"/>
      <c r="B3412" s="1"/>
      <c r="C3412" s="1"/>
      <c r="D3412" s="1"/>
      <c r="E3412" s="1"/>
      <c r="F3412" s="1"/>
    </row>
    <row r="3413" spans="2:6" ht="12.75">
      <c r="B3413" s="1"/>
      <c r="C3413" s="1"/>
      <c r="D3413" s="1"/>
      <c r="E3413" s="1"/>
      <c r="F3413" s="1"/>
    </row>
    <row r="3414" spans="1:6" ht="12.75">
      <c r="A3414" s="1"/>
      <c r="B3414" s="1"/>
      <c r="C3414" s="1"/>
      <c r="D3414" s="1"/>
      <c r="E3414" s="1"/>
      <c r="F3414" s="1"/>
    </row>
    <row r="3415" spans="2:6" ht="12.75">
      <c r="B3415" s="1"/>
      <c r="C3415" s="1"/>
      <c r="D3415" s="1"/>
      <c r="E3415" s="1"/>
      <c r="F3415" s="1"/>
    </row>
    <row r="3416" spans="1:6" ht="12.75">
      <c r="A3416" s="1"/>
      <c r="B3416" s="1"/>
      <c r="C3416" s="1"/>
      <c r="D3416" s="1"/>
      <c r="E3416" s="1"/>
      <c r="F3416" s="1"/>
    </row>
    <row r="3417" spans="2:6" ht="12.75">
      <c r="B3417" s="1"/>
      <c r="C3417" s="1"/>
      <c r="D3417" s="1"/>
      <c r="E3417" s="1"/>
      <c r="F3417" s="1"/>
    </row>
    <row r="3418" spans="1:6" ht="12.75">
      <c r="A3418" s="1"/>
      <c r="B3418" s="1"/>
      <c r="C3418" s="1"/>
      <c r="D3418" s="1"/>
      <c r="E3418" s="1"/>
      <c r="F3418" s="1"/>
    </row>
    <row r="3419" spans="2:6" ht="12.75">
      <c r="B3419" s="1"/>
      <c r="C3419" s="1"/>
      <c r="D3419" s="1"/>
      <c r="E3419" s="1"/>
      <c r="F3419" s="1"/>
    </row>
    <row r="3420" spans="1:6" ht="12.75">
      <c r="A3420" s="1"/>
      <c r="B3420" s="1"/>
      <c r="C3420" s="1"/>
      <c r="D3420" s="1"/>
      <c r="E3420" s="1"/>
      <c r="F3420" s="1"/>
    </row>
    <row r="3421" spans="2:6" ht="12.75">
      <c r="B3421" s="1"/>
      <c r="C3421" s="1"/>
      <c r="D3421" s="1"/>
      <c r="E3421" s="1"/>
      <c r="F3421" s="1"/>
    </row>
    <row r="3422" spans="1:6" ht="12.75">
      <c r="A3422" s="1"/>
      <c r="B3422" s="1"/>
      <c r="C3422" s="1"/>
      <c r="D3422" s="1"/>
      <c r="E3422" s="1"/>
      <c r="F3422" s="1"/>
    </row>
    <row r="3423" spans="2:6" ht="12.75">
      <c r="B3423" s="1"/>
      <c r="C3423" s="1"/>
      <c r="D3423" s="1"/>
      <c r="E3423" s="1"/>
      <c r="F3423" s="1"/>
    </row>
    <row r="3424" spans="1:6" ht="12.75">
      <c r="A3424" s="1"/>
      <c r="B3424" s="1"/>
      <c r="C3424" s="1"/>
      <c r="D3424" s="1"/>
      <c r="E3424" s="1"/>
      <c r="F3424" s="1"/>
    </row>
    <row r="3425" spans="2:6" ht="12.75">
      <c r="B3425" s="1"/>
      <c r="C3425" s="1"/>
      <c r="D3425" s="1"/>
      <c r="E3425" s="1"/>
      <c r="F3425" s="1"/>
    </row>
    <row r="3426" spans="1:6" ht="12.75">
      <c r="A3426" s="1"/>
      <c r="B3426" s="1"/>
      <c r="C3426" s="1"/>
      <c r="D3426" s="1"/>
      <c r="E3426" s="1"/>
      <c r="F3426" s="1"/>
    </row>
    <row r="3427" spans="2:6" ht="12.75">
      <c r="B3427" s="1"/>
      <c r="C3427" s="1"/>
      <c r="D3427" s="1"/>
      <c r="E3427" s="1"/>
      <c r="F3427" s="1"/>
    </row>
    <row r="3428" spans="1:6" ht="12.75">
      <c r="A3428" s="1"/>
      <c r="B3428" s="1"/>
      <c r="C3428" s="1"/>
      <c r="D3428" s="1"/>
      <c r="E3428" s="1"/>
      <c r="F3428" s="1"/>
    </row>
    <row r="3429" spans="2:6" ht="12.75">
      <c r="B3429" s="1"/>
      <c r="C3429" s="1"/>
      <c r="D3429" s="1"/>
      <c r="E3429" s="1"/>
      <c r="F3429" s="1"/>
    </row>
    <row r="3430" spans="1:6" ht="12.75">
      <c r="A3430" s="1"/>
      <c r="B3430" s="1"/>
      <c r="C3430" s="1"/>
      <c r="D3430" s="1"/>
      <c r="E3430" s="1"/>
      <c r="F3430" s="1"/>
    </row>
    <row r="3431" spans="2:6" ht="12.75">
      <c r="B3431" s="1"/>
      <c r="C3431" s="1"/>
      <c r="D3431" s="1"/>
      <c r="E3431" s="1"/>
      <c r="F3431" s="1"/>
    </row>
    <row r="3432" spans="1:6" ht="12.75">
      <c r="A3432" s="1"/>
      <c r="B3432" s="1"/>
      <c r="C3432" s="1"/>
      <c r="D3432" s="1"/>
      <c r="E3432" s="1"/>
      <c r="F3432" s="1"/>
    </row>
    <row r="3433" spans="2:6" ht="12.75">
      <c r="B3433" s="1"/>
      <c r="C3433" s="1"/>
      <c r="D3433" s="1"/>
      <c r="E3433" s="1"/>
      <c r="F3433" s="1"/>
    </row>
    <row r="3434" spans="1:6" ht="12.75">
      <c r="A3434" s="1"/>
      <c r="B3434" s="1"/>
      <c r="C3434" s="1"/>
      <c r="D3434" s="1"/>
      <c r="E3434" s="1"/>
      <c r="F3434" s="1"/>
    </row>
    <row r="3435" spans="2:6" ht="12.75">
      <c r="B3435" s="1"/>
      <c r="C3435" s="1"/>
      <c r="D3435" s="1"/>
      <c r="E3435" s="1"/>
      <c r="F3435" s="1"/>
    </row>
    <row r="3436" spans="1:6" ht="12.75">
      <c r="A3436" s="1"/>
      <c r="B3436" s="1"/>
      <c r="C3436" s="1"/>
      <c r="D3436" s="1"/>
      <c r="E3436" s="1"/>
      <c r="F3436" s="1"/>
    </row>
    <row r="3437" spans="2:6" ht="12.75">
      <c r="B3437" s="1"/>
      <c r="C3437" s="1"/>
      <c r="D3437" s="1"/>
      <c r="E3437" s="1"/>
      <c r="F3437" s="1"/>
    </row>
    <row r="3438" spans="1:6" ht="12.75">
      <c r="A3438" s="1"/>
      <c r="B3438" s="1"/>
      <c r="C3438" s="1"/>
      <c r="D3438" s="1"/>
      <c r="E3438" s="1"/>
      <c r="F3438" s="1"/>
    </row>
    <row r="3439" spans="2:6" ht="12.75">
      <c r="B3439" s="1"/>
      <c r="C3439" s="1"/>
      <c r="D3439" s="1"/>
      <c r="E3439" s="1"/>
      <c r="F3439" s="1"/>
    </row>
    <row r="3440" spans="1:6" ht="12.75">
      <c r="A3440" s="1"/>
      <c r="B3440" s="1"/>
      <c r="C3440" s="1"/>
      <c r="D3440" s="1"/>
      <c r="E3440" s="1"/>
      <c r="F3440" s="1"/>
    </row>
    <row r="3441" spans="2:6" ht="12.75">
      <c r="B3441" s="1"/>
      <c r="C3441" s="1"/>
      <c r="D3441" s="1"/>
      <c r="E3441" s="1"/>
      <c r="F3441" s="1"/>
    </row>
    <row r="3442" spans="1:6" ht="12.75">
      <c r="A3442" s="1"/>
      <c r="B3442" s="1"/>
      <c r="C3442" s="1"/>
      <c r="D3442" s="1"/>
      <c r="E3442" s="1"/>
      <c r="F3442" s="1"/>
    </row>
    <row r="3443" spans="2:6" ht="12.75">
      <c r="B3443" s="1"/>
      <c r="C3443" s="1"/>
      <c r="D3443" s="1"/>
      <c r="E3443" s="1"/>
      <c r="F3443" s="1"/>
    </row>
    <row r="3444" spans="1:6" ht="12.75">
      <c r="A3444" s="1"/>
      <c r="B3444" s="1"/>
      <c r="C3444" s="1"/>
      <c r="D3444" s="1"/>
      <c r="E3444" s="1"/>
      <c r="F3444" s="1"/>
    </row>
    <row r="3445" spans="2:6" ht="12.75">
      <c r="B3445" s="1"/>
      <c r="C3445" s="1"/>
      <c r="D3445" s="1"/>
      <c r="E3445" s="1"/>
      <c r="F3445" s="1"/>
    </row>
    <row r="3446" spans="1:6" ht="12.75">
      <c r="A3446" s="1"/>
      <c r="B3446" s="1"/>
      <c r="C3446" s="1"/>
      <c r="D3446" s="1"/>
      <c r="E3446" s="1"/>
      <c r="F3446" s="1"/>
    </row>
    <row r="3447" spans="2:6" ht="12.75">
      <c r="B3447" s="1"/>
      <c r="C3447" s="1"/>
      <c r="D3447" s="1"/>
      <c r="E3447" s="1"/>
      <c r="F3447" s="1"/>
    </row>
    <row r="3448" spans="1:6" ht="12.75">
      <c r="A3448" s="1"/>
      <c r="B3448" s="1"/>
      <c r="C3448" s="1"/>
      <c r="D3448" s="1"/>
      <c r="E3448" s="1"/>
      <c r="F3448" s="1"/>
    </row>
    <row r="3449" spans="2:6" ht="12.75">
      <c r="B3449" s="1"/>
      <c r="C3449" s="1"/>
      <c r="D3449" s="1"/>
      <c r="E3449" s="1"/>
      <c r="F3449" s="1"/>
    </row>
    <row r="3450" spans="1:6" ht="12.75">
      <c r="A3450" s="1"/>
      <c r="B3450" s="1"/>
      <c r="C3450" s="1"/>
      <c r="D3450" s="1"/>
      <c r="E3450" s="1"/>
      <c r="F3450" s="1"/>
    </row>
    <row r="3451" spans="2:6" ht="12.75">
      <c r="B3451" s="1"/>
      <c r="C3451" s="1"/>
      <c r="D3451" s="1"/>
      <c r="E3451" s="1"/>
      <c r="F3451" s="1"/>
    </row>
    <row r="3452" spans="1:6" ht="12.75">
      <c r="A3452" s="1"/>
      <c r="B3452" s="1"/>
      <c r="C3452" s="1"/>
      <c r="D3452" s="1"/>
      <c r="E3452" s="1"/>
      <c r="F3452" s="1"/>
    </row>
    <row r="3453" spans="2:6" ht="12.75">
      <c r="B3453" s="1"/>
      <c r="C3453" s="1"/>
      <c r="D3453" s="1"/>
      <c r="E3453" s="1"/>
      <c r="F3453" s="1"/>
    </row>
    <row r="3454" spans="1:6" ht="12.75">
      <c r="A3454" s="1"/>
      <c r="B3454" s="1"/>
      <c r="C3454" s="1"/>
      <c r="D3454" s="1"/>
      <c r="E3454" s="1"/>
      <c r="F3454" s="1"/>
    </row>
    <row r="3455" spans="2:6" ht="12.75">
      <c r="B3455" s="1"/>
      <c r="C3455" s="1"/>
      <c r="D3455" s="1"/>
      <c r="E3455" s="1"/>
      <c r="F3455" s="1"/>
    </row>
    <row r="3456" spans="1:6" ht="12.75">
      <c r="A3456" s="1"/>
      <c r="B3456" s="1"/>
      <c r="C3456" s="1"/>
      <c r="D3456" s="1"/>
      <c r="E3456" s="1"/>
      <c r="F3456" s="1"/>
    </row>
    <row r="3457" spans="2:6" ht="12.75">
      <c r="B3457" s="1"/>
      <c r="C3457" s="1"/>
      <c r="D3457" s="1"/>
      <c r="E3457" s="1"/>
      <c r="F3457" s="1"/>
    </row>
    <row r="3458" spans="1:6" ht="12.75">
      <c r="A3458" s="1"/>
      <c r="B3458" s="1"/>
      <c r="C3458" s="1"/>
      <c r="D3458" s="1"/>
      <c r="E3458" s="1"/>
      <c r="F3458" s="1"/>
    </row>
    <row r="3459" spans="2:6" ht="12.75">
      <c r="B3459" s="1"/>
      <c r="C3459" s="1"/>
      <c r="D3459" s="1"/>
      <c r="E3459" s="1"/>
      <c r="F3459" s="1"/>
    </row>
    <row r="3460" spans="1:6" ht="12.75">
      <c r="A3460" s="1"/>
      <c r="B3460" s="1"/>
      <c r="C3460" s="1"/>
      <c r="D3460" s="1"/>
      <c r="E3460" s="1"/>
      <c r="F3460" s="1"/>
    </row>
    <row r="3461" spans="2:6" ht="12.75">
      <c r="B3461" s="1"/>
      <c r="C3461" s="1"/>
      <c r="D3461" s="1"/>
      <c r="E3461" s="1"/>
      <c r="F3461" s="1"/>
    </row>
    <row r="3462" spans="1:6" ht="12.75">
      <c r="A3462" s="1"/>
      <c r="B3462" s="1"/>
      <c r="C3462" s="1"/>
      <c r="D3462" s="1"/>
      <c r="E3462" s="1"/>
      <c r="F3462" s="1"/>
    </row>
    <row r="3463" spans="2:6" ht="12.75">
      <c r="B3463" s="1"/>
      <c r="C3463" s="1"/>
      <c r="D3463" s="1"/>
      <c r="E3463" s="1"/>
      <c r="F3463" s="1"/>
    </row>
    <row r="3464" spans="1:6" ht="12.75">
      <c r="A3464" s="1"/>
      <c r="B3464" s="1"/>
      <c r="C3464" s="1"/>
      <c r="D3464" s="1"/>
      <c r="E3464" s="1"/>
      <c r="F3464" s="1"/>
    </row>
    <row r="3465" spans="2:6" ht="12.75">
      <c r="B3465" s="1"/>
      <c r="C3465" s="1"/>
      <c r="D3465" s="1"/>
      <c r="E3465" s="1"/>
      <c r="F3465" s="1"/>
    </row>
    <row r="3466" spans="1:6" ht="12.75">
      <c r="A3466" s="1"/>
      <c r="B3466" s="1"/>
      <c r="C3466" s="1"/>
      <c r="D3466" s="1"/>
      <c r="E3466" s="1"/>
      <c r="F3466" s="1"/>
    </row>
    <row r="3467" spans="2:6" ht="12.75">
      <c r="B3467" s="1"/>
      <c r="C3467" s="1"/>
      <c r="D3467" s="1"/>
      <c r="E3467" s="1"/>
      <c r="F3467" s="1"/>
    </row>
    <row r="3468" spans="1:6" ht="12.75">
      <c r="A3468" s="1"/>
      <c r="B3468" s="1"/>
      <c r="C3468" s="1"/>
      <c r="D3468" s="1"/>
      <c r="E3468" s="1"/>
      <c r="F3468" s="1"/>
    </row>
    <row r="3469" spans="2:6" ht="12.75">
      <c r="B3469" s="1"/>
      <c r="C3469" s="1"/>
      <c r="D3469" s="1"/>
      <c r="E3469" s="1"/>
      <c r="F3469" s="1"/>
    </row>
    <row r="3470" spans="1:6" ht="12.75">
      <c r="A3470" s="1"/>
      <c r="B3470" s="1"/>
      <c r="C3470" s="1"/>
      <c r="D3470" s="1"/>
      <c r="E3470" s="1"/>
      <c r="F3470" s="1"/>
    </row>
    <row r="3471" spans="2:6" ht="12.75">
      <c r="B3471" s="1"/>
      <c r="C3471" s="1"/>
      <c r="D3471" s="1"/>
      <c r="E3471" s="1"/>
      <c r="F3471" s="1"/>
    </row>
    <row r="3472" spans="1:6" ht="12.75">
      <c r="A3472" s="1"/>
      <c r="B3472" s="1"/>
      <c r="C3472" s="1"/>
      <c r="D3472" s="1"/>
      <c r="E3472" s="1"/>
      <c r="F3472" s="1"/>
    </row>
    <row r="3473" spans="2:6" ht="12.75">
      <c r="B3473" s="1"/>
      <c r="C3473" s="1"/>
      <c r="D3473" s="1"/>
      <c r="E3473" s="1"/>
      <c r="F3473" s="1"/>
    </row>
    <row r="3474" spans="1:6" ht="12.75">
      <c r="A3474" s="1"/>
      <c r="B3474" s="1"/>
      <c r="C3474" s="1"/>
      <c r="D3474" s="1"/>
      <c r="E3474" s="1"/>
      <c r="F3474" s="1"/>
    </row>
    <row r="3475" spans="2:6" ht="12.75">
      <c r="B3475" s="1"/>
      <c r="C3475" s="1"/>
      <c r="D3475" s="1"/>
      <c r="E3475" s="1"/>
      <c r="F3475" s="1"/>
    </row>
    <row r="3476" spans="1:6" ht="12.75">
      <c r="A3476" s="1"/>
      <c r="B3476" s="1"/>
      <c r="C3476" s="1"/>
      <c r="D3476" s="1"/>
      <c r="E3476" s="1"/>
      <c r="F3476" s="1"/>
    </row>
    <row r="3477" spans="2:6" ht="12.75">
      <c r="B3477" s="1"/>
      <c r="C3477" s="1"/>
      <c r="D3477" s="1"/>
      <c r="E3477" s="1"/>
      <c r="F3477" s="1"/>
    </row>
    <row r="3478" spans="1:6" ht="12.75">
      <c r="A3478" s="1"/>
      <c r="B3478" s="1"/>
      <c r="C3478" s="1"/>
      <c r="D3478" s="1"/>
      <c r="E3478" s="1"/>
      <c r="F3478" s="1"/>
    </row>
    <row r="3479" spans="2:6" ht="12.75">
      <c r="B3479" s="1"/>
      <c r="C3479" s="1"/>
      <c r="D3479" s="1"/>
      <c r="E3479" s="1"/>
      <c r="F3479" s="1"/>
    </row>
    <row r="3480" spans="1:6" ht="12.75">
      <c r="A3480" s="1"/>
      <c r="B3480" s="1"/>
      <c r="C3480" s="1"/>
      <c r="D3480" s="1"/>
      <c r="E3480" s="1"/>
      <c r="F3480" s="1"/>
    </row>
    <row r="3481" spans="2:6" ht="12.75">
      <c r="B3481" s="1"/>
      <c r="C3481" s="1"/>
      <c r="D3481" s="1"/>
      <c r="E3481" s="1"/>
      <c r="F3481" s="1"/>
    </row>
    <row r="3482" spans="1:6" ht="12.75">
      <c r="A3482" s="1"/>
      <c r="B3482" s="1"/>
      <c r="C3482" s="1"/>
      <c r="D3482" s="1"/>
      <c r="E3482" s="1"/>
      <c r="F3482" s="1"/>
    </row>
    <row r="3483" spans="2:6" ht="12.75">
      <c r="B3483" s="1"/>
      <c r="C3483" s="1"/>
      <c r="D3483" s="1"/>
      <c r="E3483" s="1"/>
      <c r="F3483" s="1"/>
    </row>
    <row r="3484" spans="1:6" ht="12.75">
      <c r="A3484" s="1"/>
      <c r="B3484" s="1"/>
      <c r="C3484" s="1"/>
      <c r="D3484" s="1"/>
      <c r="E3484" s="1"/>
      <c r="F3484" s="1"/>
    </row>
    <row r="3485" spans="2:6" ht="12.75">
      <c r="B3485" s="1"/>
      <c r="C3485" s="1"/>
      <c r="D3485" s="1"/>
      <c r="E3485" s="1"/>
      <c r="F3485" s="1"/>
    </row>
    <row r="3486" spans="1:6" ht="12.75">
      <c r="A3486" s="1"/>
      <c r="B3486" s="1"/>
      <c r="C3486" s="1"/>
      <c r="D3486" s="1"/>
      <c r="E3486" s="1"/>
      <c r="F3486" s="1"/>
    </row>
    <row r="3487" spans="2:6" ht="12.75">
      <c r="B3487" s="1"/>
      <c r="C3487" s="1"/>
      <c r="D3487" s="1"/>
      <c r="E3487" s="1"/>
      <c r="F3487" s="1"/>
    </row>
    <row r="3488" spans="1:6" ht="12.75">
      <c r="A3488" s="1"/>
      <c r="B3488" s="1"/>
      <c r="C3488" s="1"/>
      <c r="D3488" s="1"/>
      <c r="E3488" s="1"/>
      <c r="F3488" s="1"/>
    </row>
    <row r="3489" spans="2:6" ht="12.75">
      <c r="B3489" s="1"/>
      <c r="C3489" s="1"/>
      <c r="D3489" s="1"/>
      <c r="E3489" s="1"/>
      <c r="F3489" s="1"/>
    </row>
    <row r="3490" spans="1:6" ht="12.75">
      <c r="A3490" s="1"/>
      <c r="B3490" s="1"/>
      <c r="C3490" s="1"/>
      <c r="D3490" s="1"/>
      <c r="E3490" s="1"/>
      <c r="F3490" s="1"/>
    </row>
    <row r="3491" spans="2:6" ht="12.75">
      <c r="B3491" s="1"/>
      <c r="C3491" s="1"/>
      <c r="D3491" s="1"/>
      <c r="E3491" s="1"/>
      <c r="F3491" s="1"/>
    </row>
    <row r="3492" spans="1:6" ht="12.75">
      <c r="A3492" s="1"/>
      <c r="B3492" s="1"/>
      <c r="C3492" s="1"/>
      <c r="D3492" s="1"/>
      <c r="E3492" s="1"/>
      <c r="F3492" s="1"/>
    </row>
    <row r="3493" spans="2:6" ht="12.75">
      <c r="B3493" s="1"/>
      <c r="C3493" s="1"/>
      <c r="D3493" s="1"/>
      <c r="E3493" s="1"/>
      <c r="F3493" s="1"/>
    </row>
    <row r="3494" spans="1:6" ht="12.75">
      <c r="A3494" s="1"/>
      <c r="B3494" s="1"/>
      <c r="C3494" s="1"/>
      <c r="D3494" s="1"/>
      <c r="E3494" s="1"/>
      <c r="F3494" s="1"/>
    </row>
    <row r="3495" spans="2:6" ht="12.75">
      <c r="B3495" s="1"/>
      <c r="C3495" s="1"/>
      <c r="D3495" s="1"/>
      <c r="E3495" s="1"/>
      <c r="F3495" s="1"/>
    </row>
    <row r="3496" spans="1:6" ht="12.75">
      <c r="A3496" s="1"/>
      <c r="B3496" s="1"/>
      <c r="C3496" s="1"/>
      <c r="D3496" s="1"/>
      <c r="E3496" s="1"/>
      <c r="F3496" s="1"/>
    </row>
    <row r="3497" spans="2:6" ht="12.75">
      <c r="B3497" s="1"/>
      <c r="C3497" s="1"/>
      <c r="D3497" s="1"/>
      <c r="E3497" s="1"/>
      <c r="F3497" s="1"/>
    </row>
    <row r="3498" spans="1:6" ht="12.75">
      <c r="A3498" s="1"/>
      <c r="B3498" s="1"/>
      <c r="C3498" s="1"/>
      <c r="D3498" s="1"/>
      <c r="E3498" s="1"/>
      <c r="F3498" s="1"/>
    </row>
    <row r="3499" spans="2:6" ht="12.75">
      <c r="B3499" s="1"/>
      <c r="C3499" s="1"/>
      <c r="D3499" s="1"/>
      <c r="E3499" s="1"/>
      <c r="F3499" s="1"/>
    </row>
    <row r="3500" spans="1:6" ht="12.75">
      <c r="A3500" s="1"/>
      <c r="B3500" s="1"/>
      <c r="C3500" s="1"/>
      <c r="D3500" s="1"/>
      <c r="E3500" s="1"/>
      <c r="F3500" s="1"/>
    </row>
    <row r="3501" spans="2:6" ht="12.75">
      <c r="B3501" s="1"/>
      <c r="C3501" s="1"/>
      <c r="D3501" s="1"/>
      <c r="E3501" s="1"/>
      <c r="F3501" s="1"/>
    </row>
    <row r="3502" spans="1:6" ht="12.75">
      <c r="A3502" s="1"/>
      <c r="B3502" s="1"/>
      <c r="C3502" s="1"/>
      <c r="D3502" s="1"/>
      <c r="E3502" s="1"/>
      <c r="F3502" s="1"/>
    </row>
    <row r="3503" spans="2:6" ht="12.75">
      <c r="B3503" s="1"/>
      <c r="C3503" s="1"/>
      <c r="D3503" s="1"/>
      <c r="E3503" s="1"/>
      <c r="F3503" s="1"/>
    </row>
    <row r="3504" spans="1:6" ht="12.75">
      <c r="A3504" s="1"/>
      <c r="B3504" s="1"/>
      <c r="C3504" s="1"/>
      <c r="D3504" s="1"/>
      <c r="E3504" s="1"/>
      <c r="F3504" s="1"/>
    </row>
    <row r="3505" spans="2:6" ht="12.75">
      <c r="B3505" s="1"/>
      <c r="C3505" s="1"/>
      <c r="D3505" s="1"/>
      <c r="E3505" s="1"/>
      <c r="F3505" s="1"/>
    </row>
    <row r="3506" spans="1:6" ht="12.75">
      <c r="A3506" s="1"/>
      <c r="B3506" s="1"/>
      <c r="C3506" s="1"/>
      <c r="D3506" s="1"/>
      <c r="E3506" s="1"/>
      <c r="F3506" s="1"/>
    </row>
    <row r="3507" spans="2:6" ht="12.75">
      <c r="B3507" s="1"/>
      <c r="C3507" s="1"/>
      <c r="D3507" s="1"/>
      <c r="E3507" s="1"/>
      <c r="F3507" s="1"/>
    </row>
    <row r="3508" spans="1:6" ht="12.75">
      <c r="A3508" s="1"/>
      <c r="B3508" s="1"/>
      <c r="C3508" s="1"/>
      <c r="D3508" s="1"/>
      <c r="E3508" s="1"/>
      <c r="F3508" s="1"/>
    </row>
    <row r="3509" spans="2:6" ht="12.75">
      <c r="B3509" s="1"/>
      <c r="C3509" s="1"/>
      <c r="D3509" s="1"/>
      <c r="E3509" s="1"/>
      <c r="F3509" s="1"/>
    </row>
    <row r="3510" spans="1:6" ht="12.75">
      <c r="A3510" s="1"/>
      <c r="B3510" s="1"/>
      <c r="C3510" s="1"/>
      <c r="D3510" s="1"/>
      <c r="E3510" s="1"/>
      <c r="F3510" s="1"/>
    </row>
    <row r="3511" spans="2:6" ht="12.75">
      <c r="B3511" s="1"/>
      <c r="C3511" s="1"/>
      <c r="D3511" s="1"/>
      <c r="E3511" s="1"/>
      <c r="F3511" s="1"/>
    </row>
    <row r="3512" spans="1:6" ht="12.75">
      <c r="A3512" s="1"/>
      <c r="B3512" s="1"/>
      <c r="C3512" s="1"/>
      <c r="D3512" s="1"/>
      <c r="E3512" s="1"/>
      <c r="F3512" s="1"/>
    </row>
    <row r="3513" spans="2:6" ht="12.75">
      <c r="B3513" s="1"/>
      <c r="C3513" s="1"/>
      <c r="D3513" s="1"/>
      <c r="E3513" s="1"/>
      <c r="F3513" s="1"/>
    </row>
    <row r="3514" spans="1:6" ht="12.75">
      <c r="A3514" s="1"/>
      <c r="B3514" s="1"/>
      <c r="C3514" s="1"/>
      <c r="D3514" s="1"/>
      <c r="E3514" s="1"/>
      <c r="F3514" s="1"/>
    </row>
    <row r="3515" spans="2:6" ht="12.75">
      <c r="B3515" s="1"/>
      <c r="C3515" s="1"/>
      <c r="D3515" s="1"/>
      <c r="E3515" s="1"/>
      <c r="F3515" s="1"/>
    </row>
    <row r="3516" spans="1:6" ht="12.75">
      <c r="A3516" s="1"/>
      <c r="B3516" s="1"/>
      <c r="C3516" s="1"/>
      <c r="D3516" s="1"/>
      <c r="E3516" s="1"/>
      <c r="F3516" s="1"/>
    </row>
    <row r="3517" spans="2:6" ht="12.75">
      <c r="B3517" s="1"/>
      <c r="C3517" s="1"/>
      <c r="D3517" s="1"/>
      <c r="E3517" s="1"/>
      <c r="F3517" s="1"/>
    </row>
    <row r="3518" spans="1:6" ht="12.75">
      <c r="A3518" s="1"/>
      <c r="B3518" s="1"/>
      <c r="C3518" s="1"/>
      <c r="D3518" s="1"/>
      <c r="E3518" s="1"/>
      <c r="F3518" s="1"/>
    </row>
    <row r="3519" spans="2:6" ht="12.75">
      <c r="B3519" s="1"/>
      <c r="C3519" s="1"/>
      <c r="D3519" s="1"/>
      <c r="E3519" s="1"/>
      <c r="F3519" s="1"/>
    </row>
    <row r="3520" spans="1:6" ht="12.75">
      <c r="A3520" s="1"/>
      <c r="B3520" s="1"/>
      <c r="C3520" s="1"/>
      <c r="D3520" s="1"/>
      <c r="E3520" s="1"/>
      <c r="F3520" s="1"/>
    </row>
    <row r="3521" spans="2:6" ht="12.75">
      <c r="B3521" s="1"/>
      <c r="C3521" s="1"/>
      <c r="D3521" s="1"/>
      <c r="E3521" s="1"/>
      <c r="F3521" s="1"/>
    </row>
    <row r="3522" spans="1:6" ht="12.75">
      <c r="A3522" s="1"/>
      <c r="B3522" s="1"/>
      <c r="C3522" s="1"/>
      <c r="D3522" s="1"/>
      <c r="E3522" s="1"/>
      <c r="F3522" s="1"/>
    </row>
    <row r="3523" spans="2:6" ht="12.75">
      <c r="B3523" s="1"/>
      <c r="C3523" s="1"/>
      <c r="D3523" s="1"/>
      <c r="E3523" s="1"/>
      <c r="F3523" s="1"/>
    </row>
    <row r="3524" spans="1:6" ht="12.75">
      <c r="A3524" s="1"/>
      <c r="B3524" s="1"/>
      <c r="C3524" s="1"/>
      <c r="D3524" s="1"/>
      <c r="E3524" s="1"/>
      <c r="F3524" s="1"/>
    </row>
    <row r="3525" spans="2:6" ht="12.75">
      <c r="B3525" s="1"/>
      <c r="C3525" s="1"/>
      <c r="D3525" s="1"/>
      <c r="E3525" s="1"/>
      <c r="F3525" s="1"/>
    </row>
    <row r="3526" spans="1:6" ht="12.75">
      <c r="A3526" s="1"/>
      <c r="B3526" s="1"/>
      <c r="C3526" s="1"/>
      <c r="D3526" s="1"/>
      <c r="E3526" s="1"/>
      <c r="F3526" s="1"/>
    </row>
    <row r="3527" spans="2:6" ht="12.75">
      <c r="B3527" s="1"/>
      <c r="C3527" s="1"/>
      <c r="D3527" s="1"/>
      <c r="E3527" s="1"/>
      <c r="F3527" s="1"/>
    </row>
    <row r="3528" spans="1:6" ht="12.75">
      <c r="A3528" s="1"/>
      <c r="B3528" s="1"/>
      <c r="C3528" s="1"/>
      <c r="D3528" s="1"/>
      <c r="E3528" s="1"/>
      <c r="F3528" s="1"/>
    </row>
    <row r="3529" spans="2:6" ht="12.75">
      <c r="B3529" s="1"/>
      <c r="C3529" s="1"/>
      <c r="D3529" s="1"/>
      <c r="E3529" s="1"/>
      <c r="F3529" s="1"/>
    </row>
    <row r="3530" spans="1:6" ht="12.75">
      <c r="A3530" s="1"/>
      <c r="B3530" s="1"/>
      <c r="C3530" s="1"/>
      <c r="D3530" s="1"/>
      <c r="E3530" s="1"/>
      <c r="F3530" s="1"/>
    </row>
    <row r="3531" spans="2:6" ht="12.75">
      <c r="B3531" s="1"/>
      <c r="C3531" s="1"/>
      <c r="D3531" s="1"/>
      <c r="E3531" s="1"/>
      <c r="F3531" s="1"/>
    </row>
    <row r="3532" spans="1:6" ht="12.75">
      <c r="A3532" s="1"/>
      <c r="B3532" s="1"/>
      <c r="C3532" s="1"/>
      <c r="D3532" s="1"/>
      <c r="E3532" s="1"/>
      <c r="F3532" s="1"/>
    </row>
    <row r="3533" spans="2:6" ht="12.75">
      <c r="B3533" s="1"/>
      <c r="C3533" s="1"/>
      <c r="D3533" s="1"/>
      <c r="E3533" s="1"/>
      <c r="F3533" s="1"/>
    </row>
    <row r="3534" spans="1:6" ht="12.75">
      <c r="A3534" s="1"/>
      <c r="B3534" s="1"/>
      <c r="C3534" s="1"/>
      <c r="D3534" s="1"/>
      <c r="E3534" s="1"/>
      <c r="F3534" s="1"/>
    </row>
    <row r="3535" spans="2:6" ht="12.75">
      <c r="B3535" s="1"/>
      <c r="C3535" s="1"/>
      <c r="D3535" s="1"/>
      <c r="E3535" s="1"/>
      <c r="F3535" s="1"/>
    </row>
    <row r="3536" spans="1:6" ht="12.75">
      <c r="A3536" s="1"/>
      <c r="B3536" s="1"/>
      <c r="C3536" s="1"/>
      <c r="D3536" s="1"/>
      <c r="E3536" s="1"/>
      <c r="F3536" s="1"/>
    </row>
    <row r="3537" spans="2:6" ht="12.75">
      <c r="B3537" s="1"/>
      <c r="C3537" s="1"/>
      <c r="D3537" s="1"/>
      <c r="E3537" s="1"/>
      <c r="F3537" s="1"/>
    </row>
    <row r="3538" spans="1:6" ht="12.75">
      <c r="A3538" s="1"/>
      <c r="B3538" s="1"/>
      <c r="C3538" s="1"/>
      <c r="D3538" s="1"/>
      <c r="E3538" s="1"/>
      <c r="F3538" s="1"/>
    </row>
    <row r="3539" spans="2:6" ht="12.75">
      <c r="B3539" s="1"/>
      <c r="C3539" s="1"/>
      <c r="D3539" s="1"/>
      <c r="E3539" s="1"/>
      <c r="F3539" s="1"/>
    </row>
    <row r="3540" spans="1:6" ht="12.75">
      <c r="A3540" s="1"/>
      <c r="B3540" s="1"/>
      <c r="C3540" s="1"/>
      <c r="D3540" s="1"/>
      <c r="E3540" s="1"/>
      <c r="F3540" s="1"/>
    </row>
    <row r="3541" spans="2:6" ht="12.75">
      <c r="B3541" s="1"/>
      <c r="C3541" s="1"/>
      <c r="D3541" s="1"/>
      <c r="E3541" s="1"/>
      <c r="F3541" s="1"/>
    </row>
    <row r="3542" spans="1:6" ht="12.75">
      <c r="A3542" s="1"/>
      <c r="B3542" s="1"/>
      <c r="C3542" s="1"/>
      <c r="D3542" s="1"/>
      <c r="E3542" s="1"/>
      <c r="F3542" s="1"/>
    </row>
    <row r="3543" spans="2:6" ht="12.75">
      <c r="B3543" s="1"/>
      <c r="C3543" s="1"/>
      <c r="D3543" s="1"/>
      <c r="E3543" s="1"/>
      <c r="F3543" s="1"/>
    </row>
    <row r="3544" spans="1:6" ht="12.75">
      <c r="A3544" s="1"/>
      <c r="B3544" s="1"/>
      <c r="C3544" s="1"/>
      <c r="D3544" s="1"/>
      <c r="E3544" s="1"/>
      <c r="F3544" s="1"/>
    </row>
    <row r="3545" spans="2:6" ht="12.75">
      <c r="B3545" s="1"/>
      <c r="C3545" s="1"/>
      <c r="D3545" s="1"/>
      <c r="E3545" s="1"/>
      <c r="F3545" s="1"/>
    </row>
    <row r="3546" spans="1:6" ht="12.75">
      <c r="A3546" s="1"/>
      <c r="B3546" s="1"/>
      <c r="C3546" s="1"/>
      <c r="D3546" s="1"/>
      <c r="E3546" s="1"/>
      <c r="F3546" s="1"/>
    </row>
    <row r="3547" spans="2:6" ht="12.75">
      <c r="B3547" s="1"/>
      <c r="C3547" s="1"/>
      <c r="D3547" s="1"/>
      <c r="E3547" s="1"/>
      <c r="F3547" s="1"/>
    </row>
    <row r="3548" spans="1:6" ht="12.75">
      <c r="A3548" s="1"/>
      <c r="B3548" s="1"/>
      <c r="C3548" s="1"/>
      <c r="D3548" s="1"/>
      <c r="E3548" s="1"/>
      <c r="F3548" s="1"/>
    </row>
    <row r="3549" spans="2:6" ht="12.75">
      <c r="B3549" s="1"/>
      <c r="C3549" s="1"/>
      <c r="D3549" s="1"/>
      <c r="E3549" s="1"/>
      <c r="F3549" s="1"/>
    </row>
    <row r="3550" spans="1:6" ht="12.75">
      <c r="A3550" s="1"/>
      <c r="B3550" s="1"/>
      <c r="C3550" s="1"/>
      <c r="D3550" s="1"/>
      <c r="E3550" s="1"/>
      <c r="F3550" s="1"/>
    </row>
    <row r="3551" spans="2:6" ht="12.75">
      <c r="B3551" s="1"/>
      <c r="C3551" s="1"/>
      <c r="D3551" s="1"/>
      <c r="E3551" s="1"/>
      <c r="F3551" s="1"/>
    </row>
    <row r="3552" spans="1:6" ht="12.75">
      <c r="A3552" s="1"/>
      <c r="B3552" s="1"/>
      <c r="C3552" s="1"/>
      <c r="D3552" s="1"/>
      <c r="E3552" s="1"/>
      <c r="F3552" s="1"/>
    </row>
    <row r="3553" spans="2:6" ht="12.75">
      <c r="B3553" s="1"/>
      <c r="C3553" s="1"/>
      <c r="D3553" s="1"/>
      <c r="E3553" s="1"/>
      <c r="F3553" s="1"/>
    </row>
    <row r="3554" spans="1:6" ht="12.75">
      <c r="A3554" s="1"/>
      <c r="B3554" s="1"/>
      <c r="C3554" s="1"/>
      <c r="D3554" s="1"/>
      <c r="E3554" s="1"/>
      <c r="F3554" s="1"/>
    </row>
    <row r="3555" spans="2:6" ht="12.75">
      <c r="B3555" s="1"/>
      <c r="C3555" s="1"/>
      <c r="D3555" s="1"/>
      <c r="E3555" s="1"/>
      <c r="F3555" s="1"/>
    </row>
    <row r="3556" spans="1:6" ht="12.75">
      <c r="A3556" s="1"/>
      <c r="B3556" s="1"/>
      <c r="C3556" s="1"/>
      <c r="D3556" s="1"/>
      <c r="E3556" s="1"/>
      <c r="F3556" s="1"/>
    </row>
    <row r="3557" spans="2:6" ht="12.75">
      <c r="B3557" s="1"/>
      <c r="C3557" s="1"/>
      <c r="D3557" s="1"/>
      <c r="E3557" s="1"/>
      <c r="F3557" s="1"/>
    </row>
    <row r="3558" spans="1:6" ht="12.75">
      <c r="A3558" s="1"/>
      <c r="B3558" s="1"/>
      <c r="C3558" s="1"/>
      <c r="D3558" s="1"/>
      <c r="E3558" s="1"/>
      <c r="F3558" s="1"/>
    </row>
    <row r="3559" spans="2:6" ht="12.75">
      <c r="B3559" s="1"/>
      <c r="C3559" s="1"/>
      <c r="D3559" s="1"/>
      <c r="E3559" s="1"/>
      <c r="F3559" s="1"/>
    </row>
    <row r="3560" spans="1:6" ht="12.75">
      <c r="A3560" s="1"/>
      <c r="B3560" s="1"/>
      <c r="C3560" s="1"/>
      <c r="D3560" s="1"/>
      <c r="E3560" s="1"/>
      <c r="F3560" s="1"/>
    </row>
    <row r="3561" spans="2:6" ht="12.75">
      <c r="B3561" s="1"/>
      <c r="C3561" s="1"/>
      <c r="D3561" s="1"/>
      <c r="E3561" s="1"/>
      <c r="F3561" s="1"/>
    </row>
    <row r="3562" spans="1:6" ht="12.75">
      <c r="A3562" s="1"/>
      <c r="B3562" s="1"/>
      <c r="C3562" s="1"/>
      <c r="D3562" s="1"/>
      <c r="E3562" s="1"/>
      <c r="F3562" s="1"/>
    </row>
    <row r="3563" spans="2:6" ht="12.75">
      <c r="B3563" s="1"/>
      <c r="C3563" s="1"/>
      <c r="D3563" s="1"/>
      <c r="E3563" s="1"/>
      <c r="F3563" s="1"/>
    </row>
    <row r="3564" spans="1:6" ht="12.75">
      <c r="A3564" s="1"/>
      <c r="B3564" s="1"/>
      <c r="C3564" s="1"/>
      <c r="D3564" s="1"/>
      <c r="E3564" s="1"/>
      <c r="F3564" s="1"/>
    </row>
    <row r="3565" spans="2:6" ht="12.75">
      <c r="B3565" s="1"/>
      <c r="C3565" s="1"/>
      <c r="D3565" s="1"/>
      <c r="E3565" s="1"/>
      <c r="F3565" s="1"/>
    </row>
    <row r="3566" spans="1:6" ht="12.75">
      <c r="A3566" s="1"/>
      <c r="B3566" s="1"/>
      <c r="C3566" s="1"/>
      <c r="D3566" s="1"/>
      <c r="E3566" s="1"/>
      <c r="F3566" s="1"/>
    </row>
    <row r="3567" spans="2:6" ht="12.75">
      <c r="B3567" s="1"/>
      <c r="C3567" s="1"/>
      <c r="D3567" s="1"/>
      <c r="E3567" s="1"/>
      <c r="F3567" s="1"/>
    </row>
    <row r="3568" spans="1:6" ht="12.75">
      <c r="A3568" s="1"/>
      <c r="B3568" s="1"/>
      <c r="C3568" s="1"/>
      <c r="D3568" s="1"/>
      <c r="E3568" s="1"/>
      <c r="F3568" s="1"/>
    </row>
    <row r="3569" spans="2:6" ht="12.75">
      <c r="B3569" s="1"/>
      <c r="C3569" s="1"/>
      <c r="D3569" s="1"/>
      <c r="E3569" s="1"/>
      <c r="F3569" s="1"/>
    </row>
    <row r="3570" spans="1:6" ht="12.75">
      <c r="A3570" s="1"/>
      <c r="B3570" s="1"/>
      <c r="C3570" s="1"/>
      <c r="D3570" s="1"/>
      <c r="E3570" s="1"/>
      <c r="F3570" s="1"/>
    </row>
    <row r="3571" spans="2:6" ht="12.75">
      <c r="B3571" s="1"/>
      <c r="C3571" s="1"/>
      <c r="D3571" s="1"/>
      <c r="E3571" s="1"/>
      <c r="F3571" s="1"/>
    </row>
    <row r="3572" spans="1:6" ht="12.75">
      <c r="A3572" s="1"/>
      <c r="B3572" s="1"/>
      <c r="C3572" s="1"/>
      <c r="D3572" s="1"/>
      <c r="E3572" s="1"/>
      <c r="F3572" s="1"/>
    </row>
    <row r="3573" spans="2:6" ht="12.75">
      <c r="B3573" s="1"/>
      <c r="C3573" s="1"/>
      <c r="D3573" s="1"/>
      <c r="E3573" s="1"/>
      <c r="F3573" s="1"/>
    </row>
    <row r="3574" spans="1:6" ht="12.75">
      <c r="A3574" s="1"/>
      <c r="B3574" s="1"/>
      <c r="C3574" s="1"/>
      <c r="D3574" s="1"/>
      <c r="E3574" s="1"/>
      <c r="F3574" s="1"/>
    </row>
    <row r="3575" spans="2:6" ht="12.75">
      <c r="B3575" s="1"/>
      <c r="C3575" s="1"/>
      <c r="D3575" s="1"/>
      <c r="E3575" s="1"/>
      <c r="F3575" s="1"/>
    </row>
    <row r="3576" spans="1:6" ht="12.75">
      <c r="A3576" s="1"/>
      <c r="B3576" s="1"/>
      <c r="C3576" s="1"/>
      <c r="D3576" s="1"/>
      <c r="E3576" s="1"/>
      <c r="F3576" s="1"/>
    </row>
    <row r="3577" spans="2:6" ht="12.75">
      <c r="B3577" s="1"/>
      <c r="C3577" s="1"/>
      <c r="D3577" s="1"/>
      <c r="E3577" s="1"/>
      <c r="F3577" s="1"/>
    </row>
    <row r="3578" spans="1:6" ht="12.75">
      <c r="A3578" s="1"/>
      <c r="B3578" s="1"/>
      <c r="C3578" s="1"/>
      <c r="D3578" s="1"/>
      <c r="E3578" s="1"/>
      <c r="F3578" s="1"/>
    </row>
    <row r="3579" spans="2:6" ht="12.75">
      <c r="B3579" s="1"/>
      <c r="C3579" s="1"/>
      <c r="D3579" s="1"/>
      <c r="E3579" s="1"/>
      <c r="F3579" s="1"/>
    </row>
    <row r="3580" spans="1:6" ht="12.75">
      <c r="A3580" s="1"/>
      <c r="B3580" s="1"/>
      <c r="C3580" s="1"/>
      <c r="D3580" s="1"/>
      <c r="E3580" s="1"/>
      <c r="F3580" s="1"/>
    </row>
    <row r="3581" spans="2:6" ht="12.75">
      <c r="B3581" s="1"/>
      <c r="C3581" s="1"/>
      <c r="D3581" s="1"/>
      <c r="E3581" s="1"/>
      <c r="F3581" s="1"/>
    </row>
    <row r="3582" spans="1:6" ht="12.75">
      <c r="A3582" s="1"/>
      <c r="B3582" s="1"/>
      <c r="C3582" s="1"/>
      <c r="D3582" s="1"/>
      <c r="E3582" s="1"/>
      <c r="F3582" s="1"/>
    </row>
    <row r="3583" spans="2:6" ht="12.75">
      <c r="B3583" s="1"/>
      <c r="C3583" s="1"/>
      <c r="D3583" s="1"/>
      <c r="E3583" s="1"/>
      <c r="F3583" s="1"/>
    </row>
    <row r="3584" spans="1:6" ht="12.75">
      <c r="A3584" s="1"/>
      <c r="B3584" s="1"/>
      <c r="C3584" s="1"/>
      <c r="D3584" s="1"/>
      <c r="E3584" s="1"/>
      <c r="F3584" s="1"/>
    </row>
    <row r="3585" spans="2:6" ht="12.75">
      <c r="B3585" s="1"/>
      <c r="C3585" s="1"/>
      <c r="D3585" s="1"/>
      <c r="E3585" s="1"/>
      <c r="F3585" s="1"/>
    </row>
    <row r="3586" spans="1:6" ht="12.75">
      <c r="A3586" s="1"/>
      <c r="B3586" s="1"/>
      <c r="C3586" s="1"/>
      <c r="D3586" s="1"/>
      <c r="E3586" s="1"/>
      <c r="F3586" s="1"/>
    </row>
    <row r="3587" spans="2:6" ht="12.75">
      <c r="B3587" s="1"/>
      <c r="C3587" s="1"/>
      <c r="D3587" s="1"/>
      <c r="E3587" s="1"/>
      <c r="F3587" s="1"/>
    </row>
    <row r="3588" spans="1:6" ht="12.75">
      <c r="A3588" s="1"/>
      <c r="B3588" s="1"/>
      <c r="C3588" s="1"/>
      <c r="D3588" s="1"/>
      <c r="E3588" s="1"/>
      <c r="F3588" s="1"/>
    </row>
    <row r="3589" spans="2:6" ht="12.75">
      <c r="B3589" s="1"/>
      <c r="C3589" s="1"/>
      <c r="D3589" s="1"/>
      <c r="E3589" s="1"/>
      <c r="F3589" s="1"/>
    </row>
    <row r="3590" spans="1:6" ht="12.75">
      <c r="A3590" s="1"/>
      <c r="B3590" s="1"/>
      <c r="C3590" s="1"/>
      <c r="D3590" s="1"/>
      <c r="E3590" s="1"/>
      <c r="F3590" s="1"/>
    </row>
    <row r="3591" spans="2:6" ht="12.75">
      <c r="B3591" s="1"/>
      <c r="C3591" s="1"/>
      <c r="D3591" s="1"/>
      <c r="E3591" s="1"/>
      <c r="F3591" s="1"/>
    </row>
    <row r="3592" spans="1:6" ht="12.75">
      <c r="A3592" s="1"/>
      <c r="B3592" s="1"/>
      <c r="C3592" s="1"/>
      <c r="D3592" s="1"/>
      <c r="E3592" s="1"/>
      <c r="F3592" s="1"/>
    </row>
    <row r="3593" spans="2:6" ht="12.75">
      <c r="B3593" s="1"/>
      <c r="C3593" s="1"/>
      <c r="D3593" s="1"/>
      <c r="E3593" s="1"/>
      <c r="F3593" s="1"/>
    </row>
    <row r="3594" spans="1:6" ht="12.75">
      <c r="A3594" s="1"/>
      <c r="B3594" s="1"/>
      <c r="C3594" s="1"/>
      <c r="D3594" s="1"/>
      <c r="E3594" s="1"/>
      <c r="F3594" s="1"/>
    </row>
    <row r="3595" spans="2:6" ht="12.75">
      <c r="B3595" s="1"/>
      <c r="C3595" s="1"/>
      <c r="D3595" s="1"/>
      <c r="E3595" s="1"/>
      <c r="F3595" s="1"/>
    </row>
    <row r="3596" spans="1:6" ht="12.75">
      <c r="A3596" s="1"/>
      <c r="B3596" s="1"/>
      <c r="C3596" s="1"/>
      <c r="D3596" s="1"/>
      <c r="E3596" s="1"/>
      <c r="F3596" s="1"/>
    </row>
    <row r="3597" spans="2:6" ht="12.75">
      <c r="B3597" s="1"/>
      <c r="C3597" s="1"/>
      <c r="D3597" s="1"/>
      <c r="E3597" s="1"/>
      <c r="F3597" s="1"/>
    </row>
    <row r="3598" spans="1:6" ht="12.75">
      <c r="A3598" s="1"/>
      <c r="B3598" s="1"/>
      <c r="C3598" s="1"/>
      <c r="D3598" s="1"/>
      <c r="E3598" s="1"/>
      <c r="F3598" s="1"/>
    </row>
    <row r="3599" spans="2:6" ht="12.75">
      <c r="B3599" s="1"/>
      <c r="C3599" s="1"/>
      <c r="D3599" s="1"/>
      <c r="E3599" s="1"/>
      <c r="F3599" s="1"/>
    </row>
    <row r="3600" spans="1:6" ht="12.75">
      <c r="A3600" s="1"/>
      <c r="B3600" s="1"/>
      <c r="C3600" s="1"/>
      <c r="D3600" s="1"/>
      <c r="E3600" s="1"/>
      <c r="F3600" s="1"/>
    </row>
    <row r="3601" spans="2:6" ht="12.75">
      <c r="B3601" s="1"/>
      <c r="C3601" s="1"/>
      <c r="D3601" s="1"/>
      <c r="E3601" s="1"/>
      <c r="F3601" s="1"/>
    </row>
    <row r="3602" spans="1:6" ht="12.75">
      <c r="A3602" s="1"/>
      <c r="B3602" s="1"/>
      <c r="C3602" s="1"/>
      <c r="D3602" s="1"/>
      <c r="E3602" s="1"/>
      <c r="F3602" s="1"/>
    </row>
    <row r="3603" spans="2:6" ht="12.75">
      <c r="B3603" s="1"/>
      <c r="C3603" s="1"/>
      <c r="D3603" s="1"/>
      <c r="E3603" s="1"/>
      <c r="F3603" s="1"/>
    </row>
    <row r="3604" spans="1:6" ht="12.75">
      <c r="A3604" s="1"/>
      <c r="B3604" s="1"/>
      <c r="C3604" s="1"/>
      <c r="D3604" s="1"/>
      <c r="E3604" s="1"/>
      <c r="F3604" s="1"/>
    </row>
    <row r="3605" spans="2:6" ht="12.75">
      <c r="B3605" s="1"/>
      <c r="C3605" s="1"/>
      <c r="D3605" s="1"/>
      <c r="E3605" s="1"/>
      <c r="F3605" s="1"/>
    </row>
    <row r="3606" spans="1:6" ht="12.75">
      <c r="A3606" s="1"/>
      <c r="B3606" s="1"/>
      <c r="C3606" s="1"/>
      <c r="D3606" s="1"/>
      <c r="E3606" s="1"/>
      <c r="F3606" s="1"/>
    </row>
    <row r="3607" spans="2:6" ht="12.75">
      <c r="B3607" s="1"/>
      <c r="C3607" s="1"/>
      <c r="D3607" s="1"/>
      <c r="E3607" s="1"/>
      <c r="F3607" s="1"/>
    </row>
    <row r="3608" spans="1:6" ht="12.75">
      <c r="A3608" s="1"/>
      <c r="B3608" s="1"/>
      <c r="C3608" s="1"/>
      <c r="D3608" s="1"/>
      <c r="E3608" s="1"/>
      <c r="F3608" s="1"/>
    </row>
    <row r="3609" spans="2:6" ht="12.75">
      <c r="B3609" s="1"/>
      <c r="C3609" s="1"/>
      <c r="D3609" s="1"/>
      <c r="E3609" s="1"/>
      <c r="F3609" s="1"/>
    </row>
    <row r="3610" spans="1:6" ht="12.75">
      <c r="A3610" s="1"/>
      <c r="B3610" s="1"/>
      <c r="C3610" s="1"/>
      <c r="D3610" s="1"/>
      <c r="E3610" s="1"/>
      <c r="F3610" s="1"/>
    </row>
    <row r="3611" spans="2:6" ht="12.75">
      <c r="B3611" s="1"/>
      <c r="C3611" s="1"/>
      <c r="D3611" s="1"/>
      <c r="E3611" s="1"/>
      <c r="F3611" s="1"/>
    </row>
    <row r="3612" spans="1:6" ht="12.75">
      <c r="A3612" s="1"/>
      <c r="B3612" s="1"/>
      <c r="C3612" s="1"/>
      <c r="D3612" s="1"/>
      <c r="E3612" s="1"/>
      <c r="F3612" s="1"/>
    </row>
    <row r="3613" spans="2:6" ht="12.75">
      <c r="B3613" s="1"/>
      <c r="C3613" s="1"/>
      <c r="D3613" s="1"/>
      <c r="E3613" s="1"/>
      <c r="F3613" s="1"/>
    </row>
    <row r="3614" spans="1:6" ht="12.75">
      <c r="A3614" s="1"/>
      <c r="B3614" s="1"/>
      <c r="C3614" s="1"/>
      <c r="D3614" s="1"/>
      <c r="E3614" s="1"/>
      <c r="F3614" s="1"/>
    </row>
    <row r="3615" spans="2:6" ht="12.75">
      <c r="B3615" s="1"/>
      <c r="C3615" s="1"/>
      <c r="D3615" s="1"/>
      <c r="E3615" s="1"/>
      <c r="F3615" s="1"/>
    </row>
    <row r="3616" spans="1:6" ht="12.75">
      <c r="A3616" s="1"/>
      <c r="B3616" s="1"/>
      <c r="C3616" s="1"/>
      <c r="D3616" s="1"/>
      <c r="E3616" s="1"/>
      <c r="F3616" s="1"/>
    </row>
    <row r="3617" spans="2:6" ht="12.75">
      <c r="B3617" s="1"/>
      <c r="C3617" s="1"/>
      <c r="D3617" s="1"/>
      <c r="E3617" s="1"/>
      <c r="F3617" s="1"/>
    </row>
    <row r="3618" spans="1:6" ht="12.75">
      <c r="A3618" s="1"/>
      <c r="B3618" s="1"/>
      <c r="C3618" s="1"/>
      <c r="D3618" s="1"/>
      <c r="E3618" s="1"/>
      <c r="F3618" s="1"/>
    </row>
    <row r="3619" spans="2:6" ht="12.75">
      <c r="B3619" s="1"/>
      <c r="C3619" s="1"/>
      <c r="D3619" s="1"/>
      <c r="E3619" s="1"/>
      <c r="F3619" s="1"/>
    </row>
    <row r="3620" spans="1:6" ht="12.75">
      <c r="A3620" s="1"/>
      <c r="B3620" s="1"/>
      <c r="C3620" s="1"/>
      <c r="D3620" s="1"/>
      <c r="E3620" s="1"/>
      <c r="F3620" s="1"/>
    </row>
    <row r="3621" spans="2:6" ht="12.75">
      <c r="B3621" s="1"/>
      <c r="C3621" s="1"/>
      <c r="D3621" s="1"/>
      <c r="E3621" s="1"/>
      <c r="F3621" s="1"/>
    </row>
    <row r="3622" spans="1:6" ht="12.75">
      <c r="A3622" s="1"/>
      <c r="B3622" s="1"/>
      <c r="C3622" s="1"/>
      <c r="D3622" s="1"/>
      <c r="E3622" s="1"/>
      <c r="F3622" s="1"/>
    </row>
    <row r="3623" spans="2:6" ht="12.75">
      <c r="B3623" s="1"/>
      <c r="C3623" s="1"/>
      <c r="D3623" s="1"/>
      <c r="E3623" s="1"/>
      <c r="F3623" s="1"/>
    </row>
    <row r="3624" spans="1:6" ht="12.75">
      <c r="A3624" s="1"/>
      <c r="B3624" s="1"/>
      <c r="C3624" s="1"/>
      <c r="D3624" s="1"/>
      <c r="E3624" s="1"/>
      <c r="F3624" s="1"/>
    </row>
    <row r="3625" spans="2:6" ht="12.75">
      <c r="B3625" s="1"/>
      <c r="C3625" s="1"/>
      <c r="D3625" s="1"/>
      <c r="E3625" s="1"/>
      <c r="F3625" s="1"/>
    </row>
    <row r="3626" spans="1:6" ht="12.75">
      <c r="A3626" s="1"/>
      <c r="B3626" s="1"/>
      <c r="C3626" s="1"/>
      <c r="D3626" s="1"/>
      <c r="E3626" s="1"/>
      <c r="F3626" s="1"/>
    </row>
    <row r="3627" spans="2:6" ht="12.75">
      <c r="B3627" s="1"/>
      <c r="C3627" s="1"/>
      <c r="D3627" s="1"/>
      <c r="E3627" s="1"/>
      <c r="F3627" s="1"/>
    </row>
    <row r="3628" spans="1:6" ht="12.75">
      <c r="A3628" s="1"/>
      <c r="B3628" s="1"/>
      <c r="C3628" s="1"/>
      <c r="D3628" s="1"/>
      <c r="E3628" s="1"/>
      <c r="F3628" s="1"/>
    </row>
    <row r="3629" spans="2:6" ht="12.75">
      <c r="B3629" s="1"/>
      <c r="C3629" s="1"/>
      <c r="D3629" s="1"/>
      <c r="E3629" s="1"/>
      <c r="F3629" s="1"/>
    </row>
    <row r="3630" spans="1:6" ht="12.75">
      <c r="A3630" s="1"/>
      <c r="B3630" s="1"/>
      <c r="C3630" s="1"/>
      <c r="D3630" s="1"/>
      <c r="E3630" s="1"/>
      <c r="F3630" s="1"/>
    </row>
    <row r="3631" spans="2:6" ht="12.75">
      <c r="B3631" s="1"/>
      <c r="C3631" s="1"/>
      <c r="D3631" s="1"/>
      <c r="E3631" s="1"/>
      <c r="F3631" s="1"/>
    </row>
    <row r="3632" spans="1:6" ht="12.75">
      <c r="A3632" s="1"/>
      <c r="B3632" s="1"/>
      <c r="C3632" s="1"/>
      <c r="D3632" s="1"/>
      <c r="E3632" s="1"/>
      <c r="F3632" s="1"/>
    </row>
    <row r="3633" spans="2:6" ht="12.75">
      <c r="B3633" s="1"/>
      <c r="C3633" s="1"/>
      <c r="D3633" s="1"/>
      <c r="E3633" s="1"/>
      <c r="F3633" s="1"/>
    </row>
    <row r="3634" spans="1:6" ht="12.75">
      <c r="A3634" s="1"/>
      <c r="B3634" s="1"/>
      <c r="C3634" s="1"/>
      <c r="D3634" s="1"/>
      <c r="E3634" s="1"/>
      <c r="F3634" s="1"/>
    </row>
    <row r="3635" spans="2:6" ht="12.75">
      <c r="B3635" s="1"/>
      <c r="C3635" s="1"/>
      <c r="D3635" s="1"/>
      <c r="E3635" s="1"/>
      <c r="F3635" s="1"/>
    </row>
    <row r="3636" spans="1:6" ht="12.75">
      <c r="A3636" s="1"/>
      <c r="B3636" s="1"/>
      <c r="C3636" s="1"/>
      <c r="D3636" s="1"/>
      <c r="E3636" s="1"/>
      <c r="F3636" s="1"/>
    </row>
    <row r="3637" spans="2:6" ht="12.75">
      <c r="B3637" s="1"/>
      <c r="C3637" s="1"/>
      <c r="D3637" s="1"/>
      <c r="E3637" s="1"/>
      <c r="F3637" s="1"/>
    </row>
    <row r="3638" spans="1:6" ht="12.75">
      <c r="A3638" s="1"/>
      <c r="B3638" s="1"/>
      <c r="C3638" s="1"/>
      <c r="D3638" s="1"/>
      <c r="E3638" s="1"/>
      <c r="F3638" s="1"/>
    </row>
    <row r="3639" spans="2:6" ht="12.75">
      <c r="B3639" s="1"/>
      <c r="C3639" s="1"/>
      <c r="D3639" s="1"/>
      <c r="E3639" s="1"/>
      <c r="F3639" s="1"/>
    </row>
    <row r="3640" spans="1:6" ht="12.75">
      <c r="A3640" s="1"/>
      <c r="B3640" s="1"/>
      <c r="C3640" s="1"/>
      <c r="D3640" s="1"/>
      <c r="E3640" s="1"/>
      <c r="F3640" s="1"/>
    </row>
    <row r="3641" spans="2:6" ht="12.75">
      <c r="B3641" s="1"/>
      <c r="C3641" s="1"/>
      <c r="D3641" s="1"/>
      <c r="E3641" s="1"/>
      <c r="F3641" s="1"/>
    </row>
    <row r="3642" spans="1:6" ht="12.75">
      <c r="A3642" s="1"/>
      <c r="B3642" s="1"/>
      <c r="C3642" s="1"/>
      <c r="D3642" s="1"/>
      <c r="E3642" s="1"/>
      <c r="F3642" s="1"/>
    </row>
    <row r="3643" spans="2:6" ht="12.75">
      <c r="B3643" s="1"/>
      <c r="C3643" s="1"/>
      <c r="D3643" s="1"/>
      <c r="E3643" s="1"/>
      <c r="F3643" s="1"/>
    </row>
    <row r="3644" spans="1:6" ht="12.75">
      <c r="A3644" s="1"/>
      <c r="B3644" s="1"/>
      <c r="C3644" s="1"/>
      <c r="D3644" s="1"/>
      <c r="E3644" s="1"/>
      <c r="F3644" s="1"/>
    </row>
    <row r="3645" spans="2:6" ht="12.75">
      <c r="B3645" s="1"/>
      <c r="C3645" s="1"/>
      <c r="D3645" s="1"/>
      <c r="E3645" s="1"/>
      <c r="F3645" s="1"/>
    </row>
    <row r="3646" spans="1:6" ht="12.75">
      <c r="A3646" s="1"/>
      <c r="B3646" s="1"/>
      <c r="C3646" s="1"/>
      <c r="D3646" s="1"/>
      <c r="E3646" s="1"/>
      <c r="F3646" s="1"/>
    </row>
    <row r="3647" spans="2:6" ht="12.75">
      <c r="B3647" s="1"/>
      <c r="C3647" s="1"/>
      <c r="D3647" s="1"/>
      <c r="E3647" s="1"/>
      <c r="F3647" s="1"/>
    </row>
    <row r="3648" spans="1:6" ht="12.75">
      <c r="A3648" s="1"/>
      <c r="B3648" s="1"/>
      <c r="C3648" s="1"/>
      <c r="D3648" s="1"/>
      <c r="E3648" s="1"/>
      <c r="F3648" s="1"/>
    </row>
    <row r="3649" spans="2:6" ht="12.75">
      <c r="B3649" s="1"/>
      <c r="C3649" s="1"/>
      <c r="D3649" s="1"/>
      <c r="E3649" s="1"/>
      <c r="F3649" s="1"/>
    </row>
    <row r="3650" spans="1:6" ht="12.75">
      <c r="A3650" s="1"/>
      <c r="B3650" s="1"/>
      <c r="C3650" s="1"/>
      <c r="D3650" s="1"/>
      <c r="E3650" s="1"/>
      <c r="F3650" s="1"/>
    </row>
    <row r="3651" spans="2:6" ht="12.75">
      <c r="B3651" s="1"/>
      <c r="C3651" s="1"/>
      <c r="D3651" s="1"/>
      <c r="E3651" s="1"/>
      <c r="F3651" s="1"/>
    </row>
    <row r="3652" spans="1:6" ht="12.75">
      <c r="A3652" s="1"/>
      <c r="B3652" s="1"/>
      <c r="C3652" s="1"/>
      <c r="D3652" s="1"/>
      <c r="E3652" s="1"/>
      <c r="F3652" s="1"/>
    </row>
    <row r="3653" spans="2:6" ht="12.75">
      <c r="B3653" s="1"/>
      <c r="C3653" s="1"/>
      <c r="D3653" s="1"/>
      <c r="E3653" s="1"/>
      <c r="F3653" s="1"/>
    </row>
    <row r="3654" spans="1:6" ht="12.75">
      <c r="A3654" s="1"/>
      <c r="B3654" s="1"/>
      <c r="C3654" s="1"/>
      <c r="D3654" s="1"/>
      <c r="E3654" s="1"/>
      <c r="F3654" s="1"/>
    </row>
    <row r="3655" spans="2:6" ht="12.75">
      <c r="B3655" s="1"/>
      <c r="C3655" s="1"/>
      <c r="D3655" s="1"/>
      <c r="E3655" s="1"/>
      <c r="F3655" s="1"/>
    </row>
    <row r="3656" spans="1:6" ht="12.75">
      <c r="A3656" s="1"/>
      <c r="B3656" s="1"/>
      <c r="C3656" s="1"/>
      <c r="D3656" s="1"/>
      <c r="E3656" s="1"/>
      <c r="F3656" s="1"/>
    </row>
    <row r="3657" spans="2:6" ht="12.75">
      <c r="B3657" s="1"/>
      <c r="C3657" s="1"/>
      <c r="D3657" s="1"/>
      <c r="E3657" s="1"/>
      <c r="F3657" s="1"/>
    </row>
    <row r="3658" spans="1:6" ht="12.75">
      <c r="A3658" s="1"/>
      <c r="B3658" s="1"/>
      <c r="C3658" s="1"/>
      <c r="D3658" s="1"/>
      <c r="E3658" s="1"/>
      <c r="F3658" s="1"/>
    </row>
    <row r="3659" spans="2:6" ht="12.75">
      <c r="B3659" s="1"/>
      <c r="C3659" s="1"/>
      <c r="D3659" s="1"/>
      <c r="E3659" s="1"/>
      <c r="F3659" s="1"/>
    </row>
    <row r="3660" spans="1:6" ht="12.75">
      <c r="A3660" s="1"/>
      <c r="B3660" s="1"/>
      <c r="C3660" s="1"/>
      <c r="D3660" s="1"/>
      <c r="E3660" s="1"/>
      <c r="F3660" s="1"/>
    </row>
    <row r="3661" spans="2:6" ht="12.75">
      <c r="B3661" s="1"/>
      <c r="C3661" s="1"/>
      <c r="D3661" s="1"/>
      <c r="E3661" s="1"/>
      <c r="F3661" s="1"/>
    </row>
    <row r="3662" spans="1:6" ht="12.75">
      <c r="A3662" s="1"/>
      <c r="B3662" s="1"/>
      <c r="C3662" s="1"/>
      <c r="D3662" s="1"/>
      <c r="E3662" s="1"/>
      <c r="F3662" s="1"/>
    </row>
    <row r="3663" spans="2:6" ht="12.75">
      <c r="B3663" s="1"/>
      <c r="C3663" s="1"/>
      <c r="D3663" s="1"/>
      <c r="E3663" s="1"/>
      <c r="F3663" s="1"/>
    </row>
    <row r="3664" spans="1:6" ht="12.75">
      <c r="A3664" s="1"/>
      <c r="B3664" s="1"/>
      <c r="C3664" s="1"/>
      <c r="D3664" s="1"/>
      <c r="E3664" s="1"/>
      <c r="F3664" s="1"/>
    </row>
    <row r="3665" spans="2:6" ht="12.75">
      <c r="B3665" s="1"/>
      <c r="C3665" s="1"/>
      <c r="D3665" s="1"/>
      <c r="E3665" s="1"/>
      <c r="F3665" s="1"/>
    </row>
    <row r="3666" spans="1:6" ht="12.75">
      <c r="A3666" s="1"/>
      <c r="B3666" s="1"/>
      <c r="C3666" s="1"/>
      <c r="D3666" s="1"/>
      <c r="E3666" s="1"/>
      <c r="F3666" s="1"/>
    </row>
    <row r="3667" spans="2:6" ht="12.75">
      <c r="B3667" s="1"/>
      <c r="C3667" s="1"/>
      <c r="D3667" s="1"/>
      <c r="E3667" s="1"/>
      <c r="F3667" s="1"/>
    </row>
    <row r="3668" spans="1:6" ht="12.75">
      <c r="A3668" s="1"/>
      <c r="B3668" s="1"/>
      <c r="C3668" s="1"/>
      <c r="D3668" s="1"/>
      <c r="E3668" s="1"/>
      <c r="F3668" s="1"/>
    </row>
    <row r="3669" spans="2:6" ht="12.75">
      <c r="B3669" s="1"/>
      <c r="C3669" s="1"/>
      <c r="D3669" s="1"/>
      <c r="E3669" s="1"/>
      <c r="F3669" s="1"/>
    </row>
    <row r="3670" spans="1:6" ht="12.75">
      <c r="A3670" s="1"/>
      <c r="B3670" s="1"/>
      <c r="C3670" s="1"/>
      <c r="D3670" s="1"/>
      <c r="E3670" s="1"/>
      <c r="F3670" s="1"/>
    </row>
    <row r="3671" spans="2:6" ht="12.75">
      <c r="B3671" s="1"/>
      <c r="C3671" s="1"/>
      <c r="D3671" s="1"/>
      <c r="E3671" s="1"/>
      <c r="F3671" s="1"/>
    </row>
    <row r="3672" spans="1:6" ht="12.75">
      <c r="A3672" s="1"/>
      <c r="B3672" s="1"/>
      <c r="C3672" s="1"/>
      <c r="D3672" s="1"/>
      <c r="E3672" s="1"/>
      <c r="F3672" s="1"/>
    </row>
    <row r="3673" spans="2:6" ht="12.75">
      <c r="B3673" s="1"/>
      <c r="C3673" s="1"/>
      <c r="D3673" s="1"/>
      <c r="E3673" s="1"/>
      <c r="F3673" s="1"/>
    </row>
    <row r="3674" spans="1:6" ht="12.75">
      <c r="A3674" s="1"/>
      <c r="B3674" s="1"/>
      <c r="C3674" s="1"/>
      <c r="D3674" s="1"/>
      <c r="E3674" s="1"/>
      <c r="F3674" s="1"/>
    </row>
    <row r="3675" spans="2:6" ht="12.75">
      <c r="B3675" s="1"/>
      <c r="C3675" s="1"/>
      <c r="D3675" s="1"/>
      <c r="E3675" s="1"/>
      <c r="F3675" s="1"/>
    </row>
    <row r="3676" spans="1:6" ht="12.75">
      <c r="A3676" s="1"/>
      <c r="B3676" s="1"/>
      <c r="C3676" s="1"/>
      <c r="D3676" s="1"/>
      <c r="E3676" s="1"/>
      <c r="F3676" s="1"/>
    </row>
    <row r="3677" spans="2:6" ht="12.75">
      <c r="B3677" s="1"/>
      <c r="C3677" s="1"/>
      <c r="D3677" s="1"/>
      <c r="E3677" s="1"/>
      <c r="F3677" s="1"/>
    </row>
    <row r="3678" spans="1:6" ht="12.75">
      <c r="A3678" s="1"/>
      <c r="B3678" s="1"/>
      <c r="C3678" s="1"/>
      <c r="D3678" s="1"/>
      <c r="E3678" s="1"/>
      <c r="F3678" s="1"/>
    </row>
    <row r="3679" spans="2:6" ht="12.75">
      <c r="B3679" s="1"/>
      <c r="C3679" s="1"/>
      <c r="D3679" s="1"/>
      <c r="E3679" s="1"/>
      <c r="F3679" s="1"/>
    </row>
    <row r="3680" spans="1:6" ht="12.75">
      <c r="A3680" s="1"/>
      <c r="B3680" s="1"/>
      <c r="C3680" s="1"/>
      <c r="D3680" s="1"/>
      <c r="E3680" s="1"/>
      <c r="F3680" s="1"/>
    </row>
    <row r="3681" spans="2:6" ht="12.75">
      <c r="B3681" s="1"/>
      <c r="C3681" s="1"/>
      <c r="D3681" s="1"/>
      <c r="E3681" s="1"/>
      <c r="F3681" s="1"/>
    </row>
    <row r="3682" spans="1:6" ht="12.75">
      <c r="A3682" s="1"/>
      <c r="B3682" s="1"/>
      <c r="C3682" s="1"/>
      <c r="D3682" s="1"/>
      <c r="E3682" s="1"/>
      <c r="F3682" s="1"/>
    </row>
    <row r="3683" spans="2:6" ht="12.75">
      <c r="B3683" s="1"/>
      <c r="C3683" s="1"/>
      <c r="D3683" s="1"/>
      <c r="E3683" s="1"/>
      <c r="F3683" s="1"/>
    </row>
    <row r="3684" spans="1:6" ht="12.75">
      <c r="A3684" s="1"/>
      <c r="B3684" s="1"/>
      <c r="C3684" s="1"/>
      <c r="D3684" s="1"/>
      <c r="E3684" s="1"/>
      <c r="F3684" s="1"/>
    </row>
    <row r="3685" spans="2:6" ht="12.75">
      <c r="B3685" s="1"/>
      <c r="C3685" s="1"/>
      <c r="D3685" s="1"/>
      <c r="E3685" s="1"/>
      <c r="F3685" s="1"/>
    </row>
    <row r="3686" spans="1:6" ht="12.75">
      <c r="A3686" s="1"/>
      <c r="B3686" s="1"/>
      <c r="C3686" s="1"/>
      <c r="D3686" s="1"/>
      <c r="E3686" s="1"/>
      <c r="F3686" s="1"/>
    </row>
    <row r="3687" spans="2:6" ht="12.75">
      <c r="B3687" s="1"/>
      <c r="C3687" s="1"/>
      <c r="D3687" s="1"/>
      <c r="E3687" s="1"/>
      <c r="F3687" s="1"/>
    </row>
    <row r="3688" spans="1:6" ht="12.75">
      <c r="A3688" s="1"/>
      <c r="B3688" s="1"/>
      <c r="C3688" s="1"/>
      <c r="D3688" s="1"/>
      <c r="E3688" s="1"/>
      <c r="F3688" s="1"/>
    </row>
    <row r="3689" spans="2:6" ht="12.75">
      <c r="B3689" s="1"/>
      <c r="C3689" s="1"/>
      <c r="D3689" s="1"/>
      <c r="E3689" s="1"/>
      <c r="F3689" s="1"/>
    </row>
    <row r="3690" spans="1:6" ht="12.75">
      <c r="A3690" s="1"/>
      <c r="B3690" s="1"/>
      <c r="C3690" s="1"/>
      <c r="D3690" s="1"/>
      <c r="E3690" s="1"/>
      <c r="F3690" s="1"/>
    </row>
    <row r="3691" spans="2:6" ht="12.75">
      <c r="B3691" s="1"/>
      <c r="C3691" s="1"/>
      <c r="D3691" s="1"/>
      <c r="E3691" s="1"/>
      <c r="F3691" s="1"/>
    </row>
    <row r="3692" spans="1:6" ht="12.75">
      <c r="A3692" s="1"/>
      <c r="B3692" s="1"/>
      <c r="C3692" s="1"/>
      <c r="D3692" s="1"/>
      <c r="E3692" s="1"/>
      <c r="F3692" s="1"/>
    </row>
    <row r="3693" spans="2:6" ht="12.75">
      <c r="B3693" s="1"/>
      <c r="C3693" s="1"/>
      <c r="D3693" s="1"/>
      <c r="E3693" s="1"/>
      <c r="F3693" s="1"/>
    </row>
    <row r="3694" spans="1:6" ht="12.75">
      <c r="A3694" s="1"/>
      <c r="B3694" s="1"/>
      <c r="C3694" s="1"/>
      <c r="D3694" s="1"/>
      <c r="E3694" s="1"/>
      <c r="F3694" s="1"/>
    </row>
    <row r="3695" spans="2:6" ht="12.75">
      <c r="B3695" s="1"/>
      <c r="C3695" s="1"/>
      <c r="D3695" s="1"/>
      <c r="E3695" s="1"/>
      <c r="F3695" s="1"/>
    </row>
    <row r="3696" spans="1:6" ht="12.75">
      <c r="A3696" s="1"/>
      <c r="B3696" s="1"/>
      <c r="C3696" s="1"/>
      <c r="D3696" s="1"/>
      <c r="E3696" s="1"/>
      <c r="F3696" s="1"/>
    </row>
    <row r="3697" spans="2:6" ht="12.75">
      <c r="B3697" s="1"/>
      <c r="C3697" s="1"/>
      <c r="D3697" s="1"/>
      <c r="E3697" s="1"/>
      <c r="F3697" s="1"/>
    </row>
    <row r="3698" spans="1:6" ht="12.75">
      <c r="A3698" s="1"/>
      <c r="B3698" s="1"/>
      <c r="C3698" s="1"/>
      <c r="D3698" s="1"/>
      <c r="E3698" s="1"/>
      <c r="F3698" s="1"/>
    </row>
    <row r="3699" spans="2:6" ht="12.75">
      <c r="B3699" s="1"/>
      <c r="C3699" s="1"/>
      <c r="D3699" s="1"/>
      <c r="E3699" s="1"/>
      <c r="F3699" s="1"/>
    </row>
    <row r="3700" spans="1:6" ht="12.75">
      <c r="A3700" s="1"/>
      <c r="B3700" s="1"/>
      <c r="C3700" s="1"/>
      <c r="D3700" s="1"/>
      <c r="E3700" s="1"/>
      <c r="F3700" s="1"/>
    </row>
    <row r="3701" spans="2:6" ht="12.75">
      <c r="B3701" s="1"/>
      <c r="C3701" s="1"/>
      <c r="D3701" s="1"/>
      <c r="E3701" s="1"/>
      <c r="F3701" s="1"/>
    </row>
    <row r="3702" spans="1:6" ht="12.75">
      <c r="A3702" s="1"/>
      <c r="B3702" s="1"/>
      <c r="C3702" s="1"/>
      <c r="D3702" s="1"/>
      <c r="E3702" s="1"/>
      <c r="F3702" s="1"/>
    </row>
    <row r="3703" spans="2:6" ht="12.75">
      <c r="B3703" s="1"/>
      <c r="C3703" s="1"/>
      <c r="D3703" s="1"/>
      <c r="E3703" s="1"/>
      <c r="F3703" s="1"/>
    </row>
    <row r="3704" spans="1:6" ht="12.75">
      <c r="A3704" s="1"/>
      <c r="B3704" s="1"/>
      <c r="C3704" s="1"/>
      <c r="D3704" s="1"/>
      <c r="E3704" s="1"/>
      <c r="F3704" s="1"/>
    </row>
    <row r="3705" spans="2:6" ht="12.75">
      <c r="B3705" s="1"/>
      <c r="C3705" s="1"/>
      <c r="D3705" s="1"/>
      <c r="E3705" s="1"/>
      <c r="F3705" s="1"/>
    </row>
    <row r="3706" spans="1:6" ht="12.75">
      <c r="A3706" s="1"/>
      <c r="B3706" s="1"/>
      <c r="C3706" s="1"/>
      <c r="D3706" s="1"/>
      <c r="E3706" s="1"/>
      <c r="F3706" s="1"/>
    </row>
    <row r="3707" spans="2:6" ht="12.75">
      <c r="B3707" s="1"/>
      <c r="C3707" s="1"/>
      <c r="D3707" s="1"/>
      <c r="E3707" s="1"/>
      <c r="F3707" s="1"/>
    </row>
    <row r="3708" spans="1:6" ht="12.75">
      <c r="A3708" s="1"/>
      <c r="B3708" s="1"/>
      <c r="C3708" s="1"/>
      <c r="D3708" s="1"/>
      <c r="E3708" s="1"/>
      <c r="F3708" s="1"/>
    </row>
    <row r="3709" spans="2:6" ht="12.75">
      <c r="B3709" s="1"/>
      <c r="C3709" s="1"/>
      <c r="D3709" s="1"/>
      <c r="E3709" s="1"/>
      <c r="F3709" s="1"/>
    </row>
    <row r="3710" spans="1:6" ht="12.75">
      <c r="A3710" s="1"/>
      <c r="B3710" s="1"/>
      <c r="C3710" s="1"/>
      <c r="D3710" s="1"/>
      <c r="E3710" s="1"/>
      <c r="F3710" s="1"/>
    </row>
    <row r="3711" spans="2:6" ht="12.75">
      <c r="B3711" s="1"/>
      <c r="C3711" s="1"/>
      <c r="D3711" s="1"/>
      <c r="E3711" s="1"/>
      <c r="F3711" s="1"/>
    </row>
    <row r="3712" spans="1:6" ht="12.75">
      <c r="A3712" s="1"/>
      <c r="B3712" s="1"/>
      <c r="C3712" s="1"/>
      <c r="D3712" s="1"/>
      <c r="E3712" s="1"/>
      <c r="F3712" s="1"/>
    </row>
    <row r="3713" spans="2:6" ht="12.75">
      <c r="B3713" s="1"/>
      <c r="C3713" s="1"/>
      <c r="D3713" s="1"/>
      <c r="E3713" s="1"/>
      <c r="F3713" s="1"/>
    </row>
    <row r="3714" spans="1:6" ht="12.75">
      <c r="A3714" s="1"/>
      <c r="B3714" s="1"/>
      <c r="C3714" s="1"/>
      <c r="D3714" s="1"/>
      <c r="E3714" s="1"/>
      <c r="F3714" s="1"/>
    </row>
    <row r="3715" spans="2:6" ht="12.75">
      <c r="B3715" s="1"/>
      <c r="C3715" s="1"/>
      <c r="D3715" s="1"/>
      <c r="E3715" s="1"/>
      <c r="F3715" s="1"/>
    </row>
    <row r="3716" spans="1:6" ht="12.75">
      <c r="A3716" s="1"/>
      <c r="B3716" s="1"/>
      <c r="C3716" s="1"/>
      <c r="D3716" s="1"/>
      <c r="E3716" s="1"/>
      <c r="F3716" s="1"/>
    </row>
    <row r="3717" spans="2:6" ht="12.75">
      <c r="B3717" s="1"/>
      <c r="C3717" s="1"/>
      <c r="D3717" s="1"/>
      <c r="E3717" s="1"/>
      <c r="F3717" s="1"/>
    </row>
    <row r="3718" spans="1:6" ht="12.75">
      <c r="A3718" s="1"/>
      <c r="B3718" s="1"/>
      <c r="C3718" s="1"/>
      <c r="D3718" s="1"/>
      <c r="E3718" s="1"/>
      <c r="F3718" s="1"/>
    </row>
    <row r="3719" spans="2:6" ht="12.75">
      <c r="B3719" s="1"/>
      <c r="C3719" s="1"/>
      <c r="D3719" s="1"/>
      <c r="E3719" s="1"/>
      <c r="F3719" s="1"/>
    </row>
    <row r="3720" spans="1:6" ht="12.75">
      <c r="A3720" s="1"/>
      <c r="B3720" s="1"/>
      <c r="C3720" s="1"/>
      <c r="D3720" s="1"/>
      <c r="E3720" s="1"/>
      <c r="F3720" s="1"/>
    </row>
    <row r="3721" spans="2:6" ht="12.75">
      <c r="B3721" s="1"/>
      <c r="C3721" s="1"/>
      <c r="D3721" s="1"/>
      <c r="E3721" s="1"/>
      <c r="F3721" s="1"/>
    </row>
    <row r="3722" spans="1:6" ht="12.75">
      <c r="A3722" s="1"/>
      <c r="B3722" s="1"/>
      <c r="C3722" s="1"/>
      <c r="D3722" s="1"/>
      <c r="E3722" s="1"/>
      <c r="F3722" s="1"/>
    </row>
    <row r="3723" spans="2:6" ht="12.75">
      <c r="B3723" s="1"/>
      <c r="C3723" s="1"/>
      <c r="D3723" s="1"/>
      <c r="E3723" s="1"/>
      <c r="F3723" s="1"/>
    </row>
    <row r="3724" spans="1:6" ht="12.75">
      <c r="A3724" s="1"/>
      <c r="B3724" s="1"/>
      <c r="C3724" s="1"/>
      <c r="D3724" s="1"/>
      <c r="E3724" s="1"/>
      <c r="F3724" s="1"/>
    </row>
    <row r="3725" spans="2:6" ht="12.75">
      <c r="B3725" s="1"/>
      <c r="C3725" s="1"/>
      <c r="D3725" s="1"/>
      <c r="E3725" s="1"/>
      <c r="F3725" s="1"/>
    </row>
    <row r="3726" spans="1:6" ht="12.75">
      <c r="A3726" s="1"/>
      <c r="B3726" s="1"/>
      <c r="C3726" s="1"/>
      <c r="D3726" s="1"/>
      <c r="E3726" s="1"/>
      <c r="F3726" s="1"/>
    </row>
    <row r="3727" spans="2:6" ht="12.75">
      <c r="B3727" s="1"/>
      <c r="C3727" s="1"/>
      <c r="D3727" s="1"/>
      <c r="E3727" s="1"/>
      <c r="F3727" s="1"/>
    </row>
    <row r="3728" spans="1:6" ht="12.75">
      <c r="A3728" s="1"/>
      <c r="B3728" s="1"/>
      <c r="C3728" s="1"/>
      <c r="D3728" s="1"/>
      <c r="E3728" s="1"/>
      <c r="F3728" s="1"/>
    </row>
    <row r="3729" spans="2:6" ht="12.75">
      <c r="B3729" s="1"/>
      <c r="C3729" s="1"/>
      <c r="D3729" s="1"/>
      <c r="E3729" s="1"/>
      <c r="F3729" s="1"/>
    </row>
    <row r="3730" spans="1:6" ht="12.75">
      <c r="A3730" s="1"/>
      <c r="B3730" s="1"/>
      <c r="C3730" s="1"/>
      <c r="D3730" s="1"/>
      <c r="E3730" s="1"/>
      <c r="F3730" s="1"/>
    </row>
    <row r="3731" spans="2:6" ht="12.75">
      <c r="B3731" s="1"/>
      <c r="C3731" s="1"/>
      <c r="D3731" s="1"/>
      <c r="E3731" s="1"/>
      <c r="F3731" s="1"/>
    </row>
    <row r="3732" spans="1:6" ht="12.75">
      <c r="A3732" s="1"/>
      <c r="B3732" s="1"/>
      <c r="C3732" s="1"/>
      <c r="D3732" s="1"/>
      <c r="E3732" s="1"/>
      <c r="F3732" s="1"/>
    </row>
    <row r="3733" spans="2:6" ht="12.75">
      <c r="B3733" s="1"/>
      <c r="C3733" s="1"/>
      <c r="D3733" s="1"/>
      <c r="E3733" s="1"/>
      <c r="F3733" s="1"/>
    </row>
    <row r="3734" spans="1:6" ht="12.75">
      <c r="A3734" s="1"/>
      <c r="B3734" s="1"/>
      <c r="C3734" s="1"/>
      <c r="D3734" s="1"/>
      <c r="E3734" s="1"/>
      <c r="F3734" s="1"/>
    </row>
    <row r="3735" spans="2:6" ht="12.75">
      <c r="B3735" s="1"/>
      <c r="C3735" s="1"/>
      <c r="D3735" s="1"/>
      <c r="E3735" s="1"/>
      <c r="F3735" s="1"/>
    </row>
    <row r="3736" spans="1:6" ht="12.75">
      <c r="A3736" s="1"/>
      <c r="B3736" s="1"/>
      <c r="C3736" s="1"/>
      <c r="D3736" s="1"/>
      <c r="E3736" s="1"/>
      <c r="F3736" s="1"/>
    </row>
    <row r="3737" spans="2:6" ht="12.75">
      <c r="B3737" s="1"/>
      <c r="C3737" s="1"/>
      <c r="D3737" s="1"/>
      <c r="E3737" s="1"/>
      <c r="F3737" s="1"/>
    </row>
    <row r="3738" spans="1:6" ht="12.75">
      <c r="A3738" s="1"/>
      <c r="B3738" s="1"/>
      <c r="C3738" s="1"/>
      <c r="D3738" s="1"/>
      <c r="E3738" s="1"/>
      <c r="F3738" s="1"/>
    </row>
    <row r="3739" spans="2:6" ht="12.75">
      <c r="B3739" s="1"/>
      <c r="C3739" s="1"/>
      <c r="D3739" s="1"/>
      <c r="E3739" s="1"/>
      <c r="F3739" s="1"/>
    </row>
    <row r="3740" spans="1:6" ht="12.75">
      <c r="A3740" s="1"/>
      <c r="B3740" s="1"/>
      <c r="C3740" s="1"/>
      <c r="D3740" s="1"/>
      <c r="E3740" s="1"/>
      <c r="F3740" s="1"/>
    </row>
    <row r="3741" spans="2:6" ht="12.75">
      <c r="B3741" s="1"/>
      <c r="C3741" s="1"/>
      <c r="D3741" s="1"/>
      <c r="E3741" s="1"/>
      <c r="F3741" s="1"/>
    </row>
    <row r="3742" spans="1:6" ht="12.75">
      <c r="A3742" s="1"/>
      <c r="B3742" s="1"/>
      <c r="C3742" s="1"/>
      <c r="D3742" s="1"/>
      <c r="E3742" s="1"/>
      <c r="F3742" s="1"/>
    </row>
    <row r="3743" spans="2:6" ht="12.75">
      <c r="B3743" s="1"/>
      <c r="C3743" s="1"/>
      <c r="D3743" s="1"/>
      <c r="E3743" s="1"/>
      <c r="F3743" s="1"/>
    </row>
    <row r="3744" spans="1:6" ht="12.75">
      <c r="A3744" s="1"/>
      <c r="B3744" s="1"/>
      <c r="C3744" s="1"/>
      <c r="D3744" s="1"/>
      <c r="E3744" s="1"/>
      <c r="F3744" s="1"/>
    </row>
    <row r="3745" spans="2:6" ht="12.75">
      <c r="B3745" s="1"/>
      <c r="C3745" s="1"/>
      <c r="D3745" s="1"/>
      <c r="E3745" s="1"/>
      <c r="F3745" s="1"/>
    </row>
    <row r="3746" spans="1:6" ht="12.75">
      <c r="A3746" s="1"/>
      <c r="B3746" s="1"/>
      <c r="C3746" s="1"/>
      <c r="D3746" s="1"/>
      <c r="E3746" s="1"/>
      <c r="F3746" s="1"/>
    </row>
    <row r="3747" spans="2:6" ht="12.75">
      <c r="B3747" s="1"/>
      <c r="C3747" s="1"/>
      <c r="D3747" s="1"/>
      <c r="E3747" s="1"/>
      <c r="F3747" s="1"/>
    </row>
    <row r="3748" spans="1:6" ht="12.75">
      <c r="A3748" s="1"/>
      <c r="B3748" s="1"/>
      <c r="C3748" s="1"/>
      <c r="D3748" s="1"/>
      <c r="E3748" s="1"/>
      <c r="F3748" s="1"/>
    </row>
    <row r="3749" spans="2:6" ht="12.75">
      <c r="B3749" s="1"/>
      <c r="C3749" s="1"/>
      <c r="D3749" s="1"/>
      <c r="E3749" s="1"/>
      <c r="F3749" s="1"/>
    </row>
    <row r="3750" spans="1:6" ht="12.75">
      <c r="A3750" s="1"/>
      <c r="B3750" s="1"/>
      <c r="C3750" s="1"/>
      <c r="D3750" s="1"/>
      <c r="E3750" s="1"/>
      <c r="F3750" s="1"/>
    </row>
    <row r="3751" spans="2:6" ht="12.75">
      <c r="B3751" s="1"/>
      <c r="C3751" s="1"/>
      <c r="D3751" s="1"/>
      <c r="E3751" s="1"/>
      <c r="F3751" s="1"/>
    </row>
    <row r="3752" spans="1:6" ht="12.75">
      <c r="A3752" s="1"/>
      <c r="B3752" s="1"/>
      <c r="C3752" s="1"/>
      <c r="D3752" s="1"/>
      <c r="E3752" s="1"/>
      <c r="F3752" s="1"/>
    </row>
    <row r="3753" spans="2:6" ht="12.75">
      <c r="B3753" s="1"/>
      <c r="C3753" s="1"/>
      <c r="D3753" s="1"/>
      <c r="E3753" s="1"/>
      <c r="F3753" s="1"/>
    </row>
    <row r="3754" spans="1:6" ht="12.75">
      <c r="A3754" s="1"/>
      <c r="B3754" s="1"/>
      <c r="C3754" s="1"/>
      <c r="D3754" s="1"/>
      <c r="E3754" s="1"/>
      <c r="F3754" s="1"/>
    </row>
    <row r="3755" spans="2:6" ht="12.75">
      <c r="B3755" s="1"/>
      <c r="C3755" s="1"/>
      <c r="D3755" s="1"/>
      <c r="E3755" s="1"/>
      <c r="F3755" s="1"/>
    </row>
    <row r="3756" spans="1:6" ht="12.75">
      <c r="A3756" s="1"/>
      <c r="B3756" s="1"/>
      <c r="C3756" s="1"/>
      <c r="D3756" s="1"/>
      <c r="E3756" s="1"/>
      <c r="F3756" s="1"/>
    </row>
    <row r="3757" spans="2:6" ht="12.75">
      <c r="B3757" s="1"/>
      <c r="C3757" s="1"/>
      <c r="D3757" s="1"/>
      <c r="E3757" s="1"/>
      <c r="F3757" s="1"/>
    </row>
    <row r="3758" spans="1:6" ht="12.75">
      <c r="A3758" s="1"/>
      <c r="B3758" s="1"/>
      <c r="C3758" s="1"/>
      <c r="D3758" s="1"/>
      <c r="E3758" s="1"/>
      <c r="F3758" s="1"/>
    </row>
    <row r="3759" spans="2:6" ht="12.75">
      <c r="B3759" s="1"/>
      <c r="C3759" s="1"/>
      <c r="D3759" s="1"/>
      <c r="E3759" s="1"/>
      <c r="F3759" s="1"/>
    </row>
    <row r="3760" spans="1:6" ht="12.75">
      <c r="A3760" s="1"/>
      <c r="B3760" s="1"/>
      <c r="C3760" s="1"/>
      <c r="D3760" s="1"/>
      <c r="E3760" s="1"/>
      <c r="F3760" s="1"/>
    </row>
    <row r="3761" spans="2:6" ht="12.75">
      <c r="B3761" s="1"/>
      <c r="C3761" s="1"/>
      <c r="D3761" s="1"/>
      <c r="E3761" s="1"/>
      <c r="F3761" s="1"/>
    </row>
    <row r="3762" spans="1:6" ht="12.75">
      <c r="A3762" s="1"/>
      <c r="B3762" s="1"/>
      <c r="C3762" s="1"/>
      <c r="D3762" s="1"/>
      <c r="E3762" s="1"/>
      <c r="F3762" s="1"/>
    </row>
    <row r="3763" spans="2:6" ht="12.75">
      <c r="B3763" s="1"/>
      <c r="C3763" s="1"/>
      <c r="D3763" s="1"/>
      <c r="E3763" s="1"/>
      <c r="F3763" s="1"/>
    </row>
    <row r="3764" spans="1:6" ht="12.75">
      <c r="A3764" s="1"/>
      <c r="B3764" s="1"/>
      <c r="C3764" s="1"/>
      <c r="D3764" s="1"/>
      <c r="E3764" s="1"/>
      <c r="F3764" s="1"/>
    </row>
    <row r="3765" spans="2:6" ht="12.75">
      <c r="B3765" s="1"/>
      <c r="C3765" s="1"/>
      <c r="D3765" s="1"/>
      <c r="E3765" s="1"/>
      <c r="F3765" s="1"/>
    </row>
    <row r="3766" spans="1:6" ht="12.75">
      <c r="A3766" s="1"/>
      <c r="B3766" s="1"/>
      <c r="C3766" s="1"/>
      <c r="D3766" s="1"/>
      <c r="E3766" s="1"/>
      <c r="F3766" s="1"/>
    </row>
    <row r="3767" spans="2:6" ht="12.75">
      <c r="B3767" s="1"/>
      <c r="C3767" s="1"/>
      <c r="D3767" s="1"/>
      <c r="E3767" s="1"/>
      <c r="F3767" s="1"/>
    </row>
    <row r="3768" spans="1:6" ht="12.75">
      <c r="A3768" s="1"/>
      <c r="B3768" s="1"/>
      <c r="C3768" s="1"/>
      <c r="D3768" s="1"/>
      <c r="E3768" s="1"/>
      <c r="F3768" s="1"/>
    </row>
    <row r="3769" spans="2:6" ht="12.75">
      <c r="B3769" s="1"/>
      <c r="C3769" s="1"/>
      <c r="D3769" s="1"/>
      <c r="E3769" s="1"/>
      <c r="F3769" s="1"/>
    </row>
    <row r="3770" spans="1:6" ht="12.75">
      <c r="A3770" s="1"/>
      <c r="B3770" s="1"/>
      <c r="C3770" s="1"/>
      <c r="D3770" s="1"/>
      <c r="E3770" s="1"/>
      <c r="F3770" s="1"/>
    </row>
    <row r="3771" spans="2:6" ht="12.75">
      <c r="B3771" s="1"/>
      <c r="C3771" s="1"/>
      <c r="D3771" s="1"/>
      <c r="E3771" s="1"/>
      <c r="F3771" s="1"/>
    </row>
    <row r="3772" spans="1:6" ht="12.75">
      <c r="A3772" s="1"/>
      <c r="B3772" s="1"/>
      <c r="C3772" s="1"/>
      <c r="D3772" s="1"/>
      <c r="E3772" s="1"/>
      <c r="F3772" s="1"/>
    </row>
    <row r="3773" spans="2:6" ht="12.75">
      <c r="B3773" s="1"/>
      <c r="C3773" s="1"/>
      <c r="D3773" s="1"/>
      <c r="E3773" s="1"/>
      <c r="F3773" s="1"/>
    </row>
    <row r="3774" spans="1:6" ht="12.75">
      <c r="A3774" s="1"/>
      <c r="B3774" s="1"/>
      <c r="C3774" s="1"/>
      <c r="D3774" s="1"/>
      <c r="E3774" s="1"/>
      <c r="F3774" s="1"/>
    </row>
    <row r="3775" spans="2:6" ht="12.75">
      <c r="B3775" s="1"/>
      <c r="C3775" s="1"/>
      <c r="D3775" s="1"/>
      <c r="E3775" s="1"/>
      <c r="F3775" s="1"/>
    </row>
    <row r="3776" spans="1:6" ht="12.75">
      <c r="A3776" s="1"/>
      <c r="B3776" s="1"/>
      <c r="C3776" s="1"/>
      <c r="D3776" s="1"/>
      <c r="E3776" s="1"/>
      <c r="F3776" s="1"/>
    </row>
    <row r="3777" spans="2:6" ht="12.75">
      <c r="B3777" s="1"/>
      <c r="C3777" s="1"/>
      <c r="D3777" s="1"/>
      <c r="E3777" s="1"/>
      <c r="F3777" s="1"/>
    </row>
    <row r="3778" spans="1:6" ht="12.75">
      <c r="A3778" s="1"/>
      <c r="B3778" s="1"/>
      <c r="C3778" s="1"/>
      <c r="D3778" s="1"/>
      <c r="E3778" s="1"/>
      <c r="F3778" s="1"/>
    </row>
    <row r="3779" spans="2:6" ht="12.75">
      <c r="B3779" s="1"/>
      <c r="C3779" s="1"/>
      <c r="D3779" s="1"/>
      <c r="E3779" s="1"/>
      <c r="F3779" s="1"/>
    </row>
    <row r="3780" spans="1:6" ht="12.75">
      <c r="A3780" s="1"/>
      <c r="B3780" s="1"/>
      <c r="C3780" s="1"/>
      <c r="D3780" s="1"/>
      <c r="E3780" s="1"/>
      <c r="F3780" s="1"/>
    </row>
    <row r="3781" spans="2:6" ht="12.75">
      <c r="B3781" s="1"/>
      <c r="C3781" s="1"/>
      <c r="D3781" s="1"/>
      <c r="E3781" s="1"/>
      <c r="F3781" s="1"/>
    </row>
    <row r="3782" spans="1:6" ht="12.75">
      <c r="A3782" s="1"/>
      <c r="B3782" s="1"/>
      <c r="C3782" s="1"/>
      <c r="D3782" s="1"/>
      <c r="E3782" s="1"/>
      <c r="F3782" s="1"/>
    </row>
    <row r="3783" spans="2:6" ht="12.75">
      <c r="B3783" s="1"/>
      <c r="C3783" s="1"/>
      <c r="D3783" s="1"/>
      <c r="E3783" s="1"/>
      <c r="F3783" s="1"/>
    </row>
    <row r="3784" spans="1:6" ht="12.75">
      <c r="A3784" s="1"/>
      <c r="B3784" s="1"/>
      <c r="C3784" s="1"/>
      <c r="D3784" s="1"/>
      <c r="E3784" s="1"/>
      <c r="F3784" s="1"/>
    </row>
    <row r="3785" spans="2:6" ht="12.75">
      <c r="B3785" s="1"/>
      <c r="C3785" s="1"/>
      <c r="D3785" s="1"/>
      <c r="E3785" s="1"/>
      <c r="F3785" s="1"/>
    </row>
    <row r="3786" spans="1:6" ht="12.75">
      <c r="A3786" s="1"/>
      <c r="B3786" s="1"/>
      <c r="C3786" s="1"/>
      <c r="D3786" s="1"/>
      <c r="E3786" s="1"/>
      <c r="F3786" s="1"/>
    </row>
    <row r="3787" spans="2:6" ht="12.75">
      <c r="B3787" s="1"/>
      <c r="C3787" s="1"/>
      <c r="D3787" s="1"/>
      <c r="E3787" s="1"/>
      <c r="F3787" s="1"/>
    </row>
    <row r="3788" spans="1:6" ht="12.75">
      <c r="A3788" s="1"/>
      <c r="B3788" s="1"/>
      <c r="C3788" s="1"/>
      <c r="D3788" s="1"/>
      <c r="E3788" s="1"/>
      <c r="F3788" s="1"/>
    </row>
    <row r="3789" spans="2:6" ht="12.75">
      <c r="B3789" s="1"/>
      <c r="C3789" s="1"/>
      <c r="D3789" s="1"/>
      <c r="E3789" s="1"/>
      <c r="F3789" s="1"/>
    </row>
    <row r="3790" spans="1:6" ht="12.75">
      <c r="A3790" s="1"/>
      <c r="B3790" s="1"/>
      <c r="C3790" s="1"/>
      <c r="D3790" s="1"/>
      <c r="E3790" s="1"/>
      <c r="F3790" s="1"/>
    </row>
    <row r="3791" spans="2:6" ht="12.75">
      <c r="B3791" s="1"/>
      <c r="C3791" s="1"/>
      <c r="D3791" s="1"/>
      <c r="E3791" s="1"/>
      <c r="F3791" s="1"/>
    </row>
    <row r="3792" spans="1:6" ht="12.75">
      <c r="A3792" s="1"/>
      <c r="B3792" s="1"/>
      <c r="C3792" s="1"/>
      <c r="D3792" s="1"/>
      <c r="E3792" s="1"/>
      <c r="F3792" s="1"/>
    </row>
    <row r="3793" spans="2:6" ht="12.75">
      <c r="B3793" s="1"/>
      <c r="C3793" s="1"/>
      <c r="D3793" s="1"/>
      <c r="E3793" s="1"/>
      <c r="F3793" s="1"/>
    </row>
    <row r="3794" spans="1:6" ht="12.75">
      <c r="A3794" s="1"/>
      <c r="B3794" s="1"/>
      <c r="C3794" s="1"/>
      <c r="D3794" s="1"/>
      <c r="E3794" s="1"/>
      <c r="F3794" s="1"/>
    </row>
    <row r="3795" spans="2:6" ht="12.75">
      <c r="B3795" s="1"/>
      <c r="C3795" s="1"/>
      <c r="D3795" s="1"/>
      <c r="E3795" s="1"/>
      <c r="F3795" s="1"/>
    </row>
    <row r="3796" spans="1:6" ht="12.75">
      <c r="A3796" s="1"/>
      <c r="B3796" s="1"/>
      <c r="C3796" s="1"/>
      <c r="D3796" s="1"/>
      <c r="E3796" s="1"/>
      <c r="F3796" s="1"/>
    </row>
    <row r="3797" spans="2:6" ht="12.75">
      <c r="B3797" s="1"/>
      <c r="C3797" s="1"/>
      <c r="D3797" s="1"/>
      <c r="E3797" s="1"/>
      <c r="F3797" s="1"/>
    </row>
    <row r="3798" spans="1:6" ht="12.75">
      <c r="A3798" s="1"/>
      <c r="B3798" s="1"/>
      <c r="C3798" s="1"/>
      <c r="D3798" s="1"/>
      <c r="E3798" s="1"/>
      <c r="F3798" s="1"/>
    </row>
    <row r="3799" spans="2:6" ht="12.75">
      <c r="B3799" s="1"/>
      <c r="C3799" s="1"/>
      <c r="D3799" s="1"/>
      <c r="E3799" s="1"/>
      <c r="F3799" s="1"/>
    </row>
    <row r="3800" spans="1:6" ht="12.75">
      <c r="A3800" s="1"/>
      <c r="B3800" s="1"/>
      <c r="C3800" s="1"/>
      <c r="D3800" s="1"/>
      <c r="E3800" s="1"/>
      <c r="F3800" s="1"/>
    </row>
    <row r="3801" spans="2:6" ht="12.75">
      <c r="B3801" s="1"/>
      <c r="C3801" s="1"/>
      <c r="D3801" s="1"/>
      <c r="E3801" s="1"/>
      <c r="F3801" s="1"/>
    </row>
    <row r="3802" spans="1:6" ht="12.75">
      <c r="A3802" s="1"/>
      <c r="B3802" s="1"/>
      <c r="C3802" s="1"/>
      <c r="D3802" s="1"/>
      <c r="E3802" s="1"/>
      <c r="F3802" s="1"/>
    </row>
    <row r="3803" spans="2:6" ht="12.75">
      <c r="B3803" s="1"/>
      <c r="C3803" s="1"/>
      <c r="D3803" s="1"/>
      <c r="E3803" s="1"/>
      <c r="F3803" s="1"/>
    </row>
    <row r="3804" spans="1:6" ht="12.75">
      <c r="A3804" s="1"/>
      <c r="B3804" s="1"/>
      <c r="C3804" s="1"/>
      <c r="D3804" s="1"/>
      <c r="E3804" s="1"/>
      <c r="F3804" s="1"/>
    </row>
    <row r="3805" spans="2:6" ht="12.75">
      <c r="B3805" s="1"/>
      <c r="C3805" s="1"/>
      <c r="D3805" s="1"/>
      <c r="E3805" s="1"/>
      <c r="F3805" s="1"/>
    </row>
    <row r="3806" spans="1:6" ht="12.75">
      <c r="A3806" s="1"/>
      <c r="B3806" s="1"/>
      <c r="C3806" s="1"/>
      <c r="D3806" s="1"/>
      <c r="E3806" s="1"/>
      <c r="F3806" s="1"/>
    </row>
    <row r="3807" spans="2:6" ht="12.75">
      <c r="B3807" s="1"/>
      <c r="C3807" s="1"/>
      <c r="D3807" s="1"/>
      <c r="E3807" s="1"/>
      <c r="F3807" s="1"/>
    </row>
    <row r="3808" spans="1:6" ht="12.75">
      <c r="A3808" s="1"/>
      <c r="B3808" s="1"/>
      <c r="C3808" s="1"/>
      <c r="D3808" s="1"/>
      <c r="E3808" s="1"/>
      <c r="F3808" s="1"/>
    </row>
    <row r="3809" spans="2:6" ht="12.75">
      <c r="B3809" s="1"/>
      <c r="C3809" s="1"/>
      <c r="D3809" s="1"/>
      <c r="E3809" s="1"/>
      <c r="F3809" s="1"/>
    </row>
    <row r="3810" spans="1:6" ht="12.75">
      <c r="A3810" s="1"/>
      <c r="B3810" s="1"/>
      <c r="C3810" s="1"/>
      <c r="D3810" s="1"/>
      <c r="E3810" s="1"/>
      <c r="F3810" s="1"/>
    </row>
    <row r="3811" spans="2:6" ht="12.75">
      <c r="B3811" s="1"/>
      <c r="C3811" s="1"/>
      <c r="D3811" s="1"/>
      <c r="E3811" s="1"/>
      <c r="F3811" s="1"/>
    </row>
    <row r="3812" spans="1:6" ht="12.75">
      <c r="A3812" s="1"/>
      <c r="B3812" s="1"/>
      <c r="C3812" s="1"/>
      <c r="D3812" s="1"/>
      <c r="E3812" s="1"/>
      <c r="F3812" s="1"/>
    </row>
    <row r="3813" spans="2:6" ht="12.75">
      <c r="B3813" s="1"/>
      <c r="C3813" s="1"/>
      <c r="D3813" s="1"/>
      <c r="E3813" s="1"/>
      <c r="F3813" s="1"/>
    </row>
    <row r="3814" spans="1:6" ht="12.75">
      <c r="A3814" s="1"/>
      <c r="B3814" s="1"/>
      <c r="C3814" s="1"/>
      <c r="D3814" s="1"/>
      <c r="E3814" s="1"/>
      <c r="F3814" s="1"/>
    </row>
    <row r="3815" spans="2:6" ht="12.75">
      <c r="B3815" s="1"/>
      <c r="C3815" s="1"/>
      <c r="D3815" s="1"/>
      <c r="E3815" s="1"/>
      <c r="F3815" s="1"/>
    </row>
    <row r="3816" spans="1:6" ht="12.75">
      <c r="A3816" s="1"/>
      <c r="B3816" s="1"/>
      <c r="C3816" s="1"/>
      <c r="D3816" s="1"/>
      <c r="E3816" s="1"/>
      <c r="F3816" s="1"/>
    </row>
    <row r="3817" spans="2:6" ht="12.75">
      <c r="B3817" s="1"/>
      <c r="C3817" s="1"/>
      <c r="D3817" s="1"/>
      <c r="E3817" s="1"/>
      <c r="F3817" s="1"/>
    </row>
    <row r="3818" spans="1:6" ht="12.75">
      <c r="A3818" s="1"/>
      <c r="B3818" s="1"/>
      <c r="C3818" s="1"/>
      <c r="D3818" s="1"/>
      <c r="E3818" s="1"/>
      <c r="F3818" s="1"/>
    </row>
    <row r="3819" spans="2:6" ht="12.75">
      <c r="B3819" s="1"/>
      <c r="C3819" s="1"/>
      <c r="D3819" s="1"/>
      <c r="E3819" s="1"/>
      <c r="F3819" s="1"/>
    </row>
    <row r="3820" spans="1:6" ht="12.75">
      <c r="A3820" s="1"/>
      <c r="B3820" s="1"/>
      <c r="C3820" s="1"/>
      <c r="D3820" s="1"/>
      <c r="E3820" s="1"/>
      <c r="F3820" s="1"/>
    </row>
    <row r="3821" spans="2:6" ht="12.75">
      <c r="B3821" s="1"/>
      <c r="C3821" s="1"/>
      <c r="D3821" s="1"/>
      <c r="E3821" s="1"/>
      <c r="F3821" s="1"/>
    </row>
    <row r="3822" spans="1:6" ht="12.75">
      <c r="A3822" s="1"/>
      <c r="B3822" s="1"/>
      <c r="C3822" s="1"/>
      <c r="D3822" s="1"/>
      <c r="E3822" s="1"/>
      <c r="F3822" s="1"/>
    </row>
    <row r="3823" spans="2:6" ht="12.75">
      <c r="B3823" s="1"/>
      <c r="C3823" s="1"/>
      <c r="D3823" s="1"/>
      <c r="E3823" s="1"/>
      <c r="F3823" s="1"/>
    </row>
    <row r="3824" spans="1:6" ht="12.75">
      <c r="A3824" s="1"/>
      <c r="B3824" s="1"/>
      <c r="C3824" s="1"/>
      <c r="D3824" s="1"/>
      <c r="E3824" s="1"/>
      <c r="F3824" s="1"/>
    </row>
    <row r="3825" spans="2:6" ht="12.75">
      <c r="B3825" s="1"/>
      <c r="C3825" s="1"/>
      <c r="D3825" s="1"/>
      <c r="E3825" s="1"/>
      <c r="F3825" s="1"/>
    </row>
    <row r="3826" spans="1:6" ht="12.75">
      <c r="A3826" s="1"/>
      <c r="B3826" s="1"/>
      <c r="C3826" s="1"/>
      <c r="D3826" s="1"/>
      <c r="E3826" s="1"/>
      <c r="F3826" s="1"/>
    </row>
    <row r="3827" spans="2:6" ht="12.75">
      <c r="B3827" s="1"/>
      <c r="C3827" s="1"/>
      <c r="D3827" s="1"/>
      <c r="E3827" s="1"/>
      <c r="F3827" s="1"/>
    </row>
    <row r="3828" spans="1:6" ht="12.75">
      <c r="A3828" s="1"/>
      <c r="B3828" s="1"/>
      <c r="C3828" s="1"/>
      <c r="D3828" s="1"/>
      <c r="E3828" s="1"/>
      <c r="F3828" s="1"/>
    </row>
    <row r="3829" spans="2:6" ht="12.75">
      <c r="B3829" s="1"/>
      <c r="C3829" s="1"/>
      <c r="D3829" s="1"/>
      <c r="E3829" s="1"/>
      <c r="F3829" s="1"/>
    </row>
    <row r="3830" spans="1:6" ht="12.75">
      <c r="A3830" s="1"/>
      <c r="B3830" s="1"/>
      <c r="C3830" s="1"/>
      <c r="D3830" s="1"/>
      <c r="E3830" s="1"/>
      <c r="F3830" s="1"/>
    </row>
    <row r="3831" spans="2:6" ht="12.75">
      <c r="B3831" s="1"/>
      <c r="C3831" s="1"/>
      <c r="D3831" s="1"/>
      <c r="E3831" s="1"/>
      <c r="F3831" s="1"/>
    </row>
    <row r="3832" spans="1:6" ht="12.75">
      <c r="A3832" s="1"/>
      <c r="B3832" s="1"/>
      <c r="C3832" s="1"/>
      <c r="D3832" s="1"/>
      <c r="E3832" s="1"/>
      <c r="F3832" s="1"/>
    </row>
    <row r="3833" spans="2:6" ht="12.75">
      <c r="B3833" s="1"/>
      <c r="C3833" s="1"/>
      <c r="D3833" s="1"/>
      <c r="E3833" s="1"/>
      <c r="F3833" s="1"/>
    </row>
    <row r="3834" spans="1:6" ht="12.75">
      <c r="A3834" s="1"/>
      <c r="B3834" s="1"/>
      <c r="C3834" s="1"/>
      <c r="D3834" s="1"/>
      <c r="E3834" s="1"/>
      <c r="F3834" s="1"/>
    </row>
    <row r="3835" spans="2:6" ht="12.75">
      <c r="B3835" s="1"/>
      <c r="C3835" s="1"/>
      <c r="D3835" s="1"/>
      <c r="E3835" s="1"/>
      <c r="F3835" s="1"/>
    </row>
    <row r="3836" spans="1:6" ht="12.75">
      <c r="A3836" s="1"/>
      <c r="B3836" s="1"/>
      <c r="C3836" s="1"/>
      <c r="D3836" s="1"/>
      <c r="E3836" s="1"/>
      <c r="F3836" s="1"/>
    </row>
    <row r="3837" spans="2:6" ht="12.75">
      <c r="B3837" s="1"/>
      <c r="C3837" s="1"/>
      <c r="D3837" s="1"/>
      <c r="E3837" s="1"/>
      <c r="F3837" s="1"/>
    </row>
    <row r="3838" spans="1:6" ht="12.75">
      <c r="A3838" s="1"/>
      <c r="B3838" s="1"/>
      <c r="C3838" s="1"/>
      <c r="D3838" s="1"/>
      <c r="E3838" s="1"/>
      <c r="F3838" s="1"/>
    </row>
    <row r="3839" spans="2:6" ht="12.75">
      <c r="B3839" s="1"/>
      <c r="C3839" s="1"/>
      <c r="D3839" s="1"/>
      <c r="E3839" s="1"/>
      <c r="F3839" s="1"/>
    </row>
    <row r="3840" spans="1:6" ht="12.75">
      <c r="A3840" s="1"/>
      <c r="B3840" s="1"/>
      <c r="C3840" s="1"/>
      <c r="D3840" s="1"/>
      <c r="E3840" s="1"/>
      <c r="F3840" s="1"/>
    </row>
    <row r="3841" spans="2:6" ht="12.75">
      <c r="B3841" s="1"/>
      <c r="C3841" s="1"/>
      <c r="D3841" s="1"/>
      <c r="E3841" s="1"/>
      <c r="F3841" s="1"/>
    </row>
    <row r="3842" spans="1:6" ht="12.75">
      <c r="A3842" s="1"/>
      <c r="B3842" s="1"/>
      <c r="C3842" s="1"/>
      <c r="D3842" s="1"/>
      <c r="E3842" s="1"/>
      <c r="F3842" s="1"/>
    </row>
    <row r="3843" spans="2:6" ht="12.75">
      <c r="B3843" s="1"/>
      <c r="C3843" s="1"/>
      <c r="D3843" s="1"/>
      <c r="E3843" s="1"/>
      <c r="F3843" s="1"/>
    </row>
    <row r="3844" spans="1:6" ht="12.75">
      <c r="A3844" s="1"/>
      <c r="B3844" s="1"/>
      <c r="C3844" s="1"/>
      <c r="D3844" s="1"/>
      <c r="E3844" s="1"/>
      <c r="F3844" s="1"/>
    </row>
    <row r="3845" spans="2:6" ht="12.75">
      <c r="B3845" s="1"/>
      <c r="C3845" s="1"/>
      <c r="D3845" s="1"/>
      <c r="E3845" s="1"/>
      <c r="F3845" s="1"/>
    </row>
    <row r="3846" spans="1:6" ht="12.75">
      <c r="A3846" s="1"/>
      <c r="B3846" s="1"/>
      <c r="C3846" s="1"/>
      <c r="D3846" s="1"/>
      <c r="E3846" s="1"/>
      <c r="F3846" s="1"/>
    </row>
    <row r="3847" spans="2:6" ht="12.75">
      <c r="B3847" s="1"/>
      <c r="C3847" s="1"/>
      <c r="D3847" s="1"/>
      <c r="E3847" s="1"/>
      <c r="F3847" s="1"/>
    </row>
    <row r="3848" spans="1:6" ht="12.75">
      <c r="A3848" s="1"/>
      <c r="B3848" s="1"/>
      <c r="C3848" s="1"/>
      <c r="D3848" s="1"/>
      <c r="E3848" s="1"/>
      <c r="F3848" s="1"/>
    </row>
    <row r="3849" spans="2:6" ht="12.75">
      <c r="B3849" s="1"/>
      <c r="C3849" s="1"/>
      <c r="D3849" s="1"/>
      <c r="E3849" s="1"/>
      <c r="F3849" s="1"/>
    </row>
    <row r="3850" spans="1:6" ht="12.75">
      <c r="A3850" s="1"/>
      <c r="B3850" s="1"/>
      <c r="C3850" s="1"/>
      <c r="D3850" s="1"/>
      <c r="E3850" s="1"/>
      <c r="F3850" s="1"/>
    </row>
    <row r="3851" spans="2:6" ht="12.75">
      <c r="B3851" s="1"/>
      <c r="C3851" s="1"/>
      <c r="D3851" s="1"/>
      <c r="E3851" s="1"/>
      <c r="F3851" s="1"/>
    </row>
    <row r="3852" spans="1:6" ht="12.75">
      <c r="A3852" s="1"/>
      <c r="B3852" s="1"/>
      <c r="C3852" s="1"/>
      <c r="D3852" s="1"/>
      <c r="E3852" s="1"/>
      <c r="F3852" s="1"/>
    </row>
    <row r="3853" spans="2:6" ht="12.75">
      <c r="B3853" s="1"/>
      <c r="C3853" s="1"/>
      <c r="D3853" s="1"/>
      <c r="E3853" s="1"/>
      <c r="F3853" s="1"/>
    </row>
    <row r="3854" spans="1:6" ht="12.75">
      <c r="A3854" s="1"/>
      <c r="B3854" s="1"/>
      <c r="C3854" s="1"/>
      <c r="D3854" s="1"/>
      <c r="E3854" s="1"/>
      <c r="F3854" s="1"/>
    </row>
    <row r="3855" spans="2:6" ht="12.75">
      <c r="B3855" s="1"/>
      <c r="C3855" s="1"/>
      <c r="D3855" s="1"/>
      <c r="E3855" s="1"/>
      <c r="F3855" s="1"/>
    </row>
    <row r="3856" spans="1:6" ht="12.75">
      <c r="A3856" s="1"/>
      <c r="B3856" s="1"/>
      <c r="C3856" s="1"/>
      <c r="D3856" s="1"/>
      <c r="E3856" s="1"/>
      <c r="F3856" s="1"/>
    </row>
    <row r="3857" spans="2:6" ht="12.75">
      <c r="B3857" s="1"/>
      <c r="C3857" s="1"/>
      <c r="D3857" s="1"/>
      <c r="E3857" s="1"/>
      <c r="F3857" s="1"/>
    </row>
    <row r="3858" spans="1:6" ht="12.75">
      <c r="A3858" s="1"/>
      <c r="B3858" s="1"/>
      <c r="C3858" s="1"/>
      <c r="D3858" s="1"/>
      <c r="E3858" s="1"/>
      <c r="F3858" s="1"/>
    </row>
    <row r="3859" spans="2:6" ht="12.75">
      <c r="B3859" s="1"/>
      <c r="C3859" s="1"/>
      <c r="D3859" s="1"/>
      <c r="E3859" s="1"/>
      <c r="F3859" s="1"/>
    </row>
    <row r="3860" spans="1:6" ht="12.75">
      <c r="A3860" s="1"/>
      <c r="B3860" s="1"/>
      <c r="C3860" s="1"/>
      <c r="D3860" s="1"/>
      <c r="E3860" s="1"/>
      <c r="F3860" s="1"/>
    </row>
    <row r="3861" spans="2:6" ht="12.75">
      <c r="B3861" s="1"/>
      <c r="C3861" s="1"/>
      <c r="D3861" s="1"/>
      <c r="E3861" s="1"/>
      <c r="F3861" s="1"/>
    </row>
    <row r="3862" spans="1:6" ht="12.75">
      <c r="A3862" s="1"/>
      <c r="B3862" s="1"/>
      <c r="C3862" s="1"/>
      <c r="D3862" s="1"/>
      <c r="E3862" s="1"/>
      <c r="F3862" s="1"/>
    </row>
    <row r="3863" spans="2:6" ht="12.75">
      <c r="B3863" s="1"/>
      <c r="C3863" s="1"/>
      <c r="D3863" s="1"/>
      <c r="E3863" s="1"/>
      <c r="F3863" s="1"/>
    </row>
    <row r="3864" spans="1:6" ht="12.75">
      <c r="A3864" s="1"/>
      <c r="B3864" s="1"/>
      <c r="C3864" s="1"/>
      <c r="D3864" s="1"/>
      <c r="E3864" s="1"/>
      <c r="F3864" s="1"/>
    </row>
    <row r="3865" spans="2:6" ht="12.75">
      <c r="B3865" s="1"/>
      <c r="C3865" s="1"/>
      <c r="D3865" s="1"/>
      <c r="E3865" s="1"/>
      <c r="F3865" s="1"/>
    </row>
    <row r="3866" spans="1:6" ht="12.75">
      <c r="A3866" s="1"/>
      <c r="B3866" s="1"/>
      <c r="C3866" s="1"/>
      <c r="D3866" s="1"/>
      <c r="E3866" s="1"/>
      <c r="F3866" s="1"/>
    </row>
    <row r="3867" spans="2:6" ht="12.75">
      <c r="B3867" s="1"/>
      <c r="C3867" s="1"/>
      <c r="D3867" s="1"/>
      <c r="E3867" s="1"/>
      <c r="F3867" s="1"/>
    </row>
    <row r="3868" spans="1:6" ht="12.75">
      <c r="A3868" s="1"/>
      <c r="B3868" s="1"/>
      <c r="C3868" s="1"/>
      <c r="D3868" s="1"/>
      <c r="E3868" s="1"/>
      <c r="F3868" s="1"/>
    </row>
    <row r="3869" spans="2:6" ht="12.75">
      <c r="B3869" s="1"/>
      <c r="C3869" s="1"/>
      <c r="D3869" s="1"/>
      <c r="E3869" s="1"/>
      <c r="F3869" s="1"/>
    </row>
    <row r="3870" spans="1:6" ht="12.75">
      <c r="A3870" s="1"/>
      <c r="B3870" s="1"/>
      <c r="C3870" s="1"/>
      <c r="D3870" s="1"/>
      <c r="E3870" s="1"/>
      <c r="F3870" s="1"/>
    </row>
    <row r="3871" spans="2:6" ht="12.75">
      <c r="B3871" s="1"/>
      <c r="C3871" s="1"/>
      <c r="D3871" s="1"/>
      <c r="E3871" s="1"/>
      <c r="F3871" s="1"/>
    </row>
    <row r="3872" spans="1:6" ht="12.75">
      <c r="A3872" s="1"/>
      <c r="B3872" s="1"/>
      <c r="C3872" s="1"/>
      <c r="D3872" s="1"/>
      <c r="E3872" s="1"/>
      <c r="F3872" s="1"/>
    </row>
    <row r="3873" spans="2:6" ht="12.75">
      <c r="B3873" s="1"/>
      <c r="C3873" s="1"/>
      <c r="D3873" s="1"/>
      <c r="E3873" s="1"/>
      <c r="F3873" s="1"/>
    </row>
    <row r="3874" spans="1:6" ht="12.75">
      <c r="A3874" s="1"/>
      <c r="B3874" s="1"/>
      <c r="C3874" s="1"/>
      <c r="D3874" s="1"/>
      <c r="E3874" s="1"/>
      <c r="F3874" s="1"/>
    </row>
    <row r="3875" spans="2:6" ht="12.75">
      <c r="B3875" s="1"/>
      <c r="C3875" s="1"/>
      <c r="D3875" s="1"/>
      <c r="E3875" s="1"/>
      <c r="F3875" s="1"/>
    </row>
    <row r="3876" spans="1:6" ht="12.75">
      <c r="A3876" s="1"/>
      <c r="B3876" s="1"/>
      <c r="C3876" s="1"/>
      <c r="D3876" s="1"/>
      <c r="E3876" s="1"/>
      <c r="F3876" s="1"/>
    </row>
    <row r="3877" spans="2:6" ht="12.75">
      <c r="B3877" s="1"/>
      <c r="C3877" s="1"/>
      <c r="D3877" s="1"/>
      <c r="E3877" s="1"/>
      <c r="F3877" s="1"/>
    </row>
    <row r="3878" spans="1:6" ht="12.75">
      <c r="A3878" s="1"/>
      <c r="B3878" s="1"/>
      <c r="C3878" s="1"/>
      <c r="D3878" s="1"/>
      <c r="E3878" s="1"/>
      <c r="F3878" s="1"/>
    </row>
    <row r="3879" spans="2:6" ht="12.75">
      <c r="B3879" s="1"/>
      <c r="C3879" s="1"/>
      <c r="D3879" s="1"/>
      <c r="E3879" s="1"/>
      <c r="F3879" s="1"/>
    </row>
    <row r="3880" spans="1:6" ht="12.75">
      <c r="A3880" s="1"/>
      <c r="B3880" s="1"/>
      <c r="C3880" s="1"/>
      <c r="D3880" s="1"/>
      <c r="E3880" s="1"/>
      <c r="F3880" s="1"/>
    </row>
    <row r="3881" spans="2:6" ht="12.75">
      <c r="B3881" s="1"/>
      <c r="C3881" s="1"/>
      <c r="D3881" s="1"/>
      <c r="E3881" s="1"/>
      <c r="F3881" s="1"/>
    </row>
    <row r="3882" spans="1:6" ht="12.75">
      <c r="A3882" s="1"/>
      <c r="B3882" s="1"/>
      <c r="C3882" s="1"/>
      <c r="D3882" s="1"/>
      <c r="E3882" s="1"/>
      <c r="F3882" s="1"/>
    </row>
    <row r="3883" spans="2:6" ht="12.75">
      <c r="B3883" s="1"/>
      <c r="C3883" s="1"/>
      <c r="D3883" s="1"/>
      <c r="E3883" s="1"/>
      <c r="F3883" s="1"/>
    </row>
    <row r="3884" spans="1:6" ht="12.75">
      <c r="A3884" s="1"/>
      <c r="B3884" s="1"/>
      <c r="C3884" s="1"/>
      <c r="D3884" s="1"/>
      <c r="E3884" s="1"/>
      <c r="F3884" s="1"/>
    </row>
    <row r="3885" spans="2:6" ht="12.75">
      <c r="B3885" s="1"/>
      <c r="C3885" s="1"/>
      <c r="D3885" s="1"/>
      <c r="E3885" s="1"/>
      <c r="F3885" s="1"/>
    </row>
    <row r="3886" spans="1:6" ht="12.75">
      <c r="A3886" s="1"/>
      <c r="B3886" s="1"/>
      <c r="C3886" s="1"/>
      <c r="D3886" s="1"/>
      <c r="E3886" s="1"/>
      <c r="F3886" s="1"/>
    </row>
    <row r="3887" spans="2:6" ht="12.75">
      <c r="B3887" s="1"/>
      <c r="C3887" s="1"/>
      <c r="D3887" s="1"/>
      <c r="E3887" s="1"/>
      <c r="F3887" s="1"/>
    </row>
    <row r="3888" spans="1:6" ht="12.75">
      <c r="A3888" s="1"/>
      <c r="B3888" s="1"/>
      <c r="C3888" s="1"/>
      <c r="D3888" s="1"/>
      <c r="E3888" s="1"/>
      <c r="F3888" s="1"/>
    </row>
    <row r="3889" spans="2:6" ht="12.75">
      <c r="B3889" s="1"/>
      <c r="C3889" s="1"/>
      <c r="D3889" s="1"/>
      <c r="E3889" s="1"/>
      <c r="F3889" s="1"/>
    </row>
    <row r="3890" spans="1:6" ht="12.75">
      <c r="A3890" s="1"/>
      <c r="B3890" s="1"/>
      <c r="C3890" s="1"/>
      <c r="D3890" s="1"/>
      <c r="E3890" s="1"/>
      <c r="F3890" s="1"/>
    </row>
    <row r="3891" spans="2:6" ht="12.75">
      <c r="B3891" s="1"/>
      <c r="C3891" s="1"/>
      <c r="D3891" s="1"/>
      <c r="E3891" s="1"/>
      <c r="F3891" s="1"/>
    </row>
    <row r="3892" spans="1:6" ht="12.75">
      <c r="A3892" s="1"/>
      <c r="B3892" s="1"/>
      <c r="C3892" s="1"/>
      <c r="D3892" s="1"/>
      <c r="E3892" s="1"/>
      <c r="F3892" s="1"/>
    </row>
    <row r="3893" spans="2:6" ht="12.75">
      <c r="B3893" s="1"/>
      <c r="C3893" s="1"/>
      <c r="D3893" s="1"/>
      <c r="E3893" s="1"/>
      <c r="F3893" s="1"/>
    </row>
    <row r="3894" spans="1:6" ht="12.75">
      <c r="A3894" s="1"/>
      <c r="B3894" s="1"/>
      <c r="C3894" s="1"/>
      <c r="D3894" s="1"/>
      <c r="E3894" s="1"/>
      <c r="F3894" s="1"/>
    </row>
    <row r="3895" spans="2:6" ht="12.75">
      <c r="B3895" s="1"/>
      <c r="C3895" s="1"/>
      <c r="D3895" s="1"/>
      <c r="E3895" s="1"/>
      <c r="F3895" s="1"/>
    </row>
    <row r="3896" spans="1:6" ht="12.75">
      <c r="A3896" s="1"/>
      <c r="B3896" s="1"/>
      <c r="C3896" s="1"/>
      <c r="D3896" s="1"/>
      <c r="E3896" s="1"/>
      <c r="F3896" s="1"/>
    </row>
    <row r="3897" spans="2:6" ht="12.75">
      <c r="B3897" s="1"/>
      <c r="C3897" s="1"/>
      <c r="D3897" s="1"/>
      <c r="E3897" s="1"/>
      <c r="F3897" s="1"/>
    </row>
    <row r="3898" spans="1:6" ht="12.75">
      <c r="A3898" s="1"/>
      <c r="B3898" s="1"/>
      <c r="C3898" s="1"/>
      <c r="D3898" s="1"/>
      <c r="E3898" s="1"/>
      <c r="F3898" s="1"/>
    </row>
    <row r="3899" spans="2:6" ht="12.75">
      <c r="B3899" s="1"/>
      <c r="C3899" s="1"/>
      <c r="D3899" s="1"/>
      <c r="E3899" s="1"/>
      <c r="F3899" s="1"/>
    </row>
    <row r="3900" spans="1:6" ht="12.75">
      <c r="A3900" s="1"/>
      <c r="B3900" s="1"/>
      <c r="C3900" s="1"/>
      <c r="D3900" s="1"/>
      <c r="E3900" s="1"/>
      <c r="F3900" s="1"/>
    </row>
    <row r="3901" spans="2:6" ht="12.75">
      <c r="B3901" s="1"/>
      <c r="C3901" s="1"/>
      <c r="D3901" s="1"/>
      <c r="E3901" s="1"/>
      <c r="F3901" s="1"/>
    </row>
    <row r="3902" spans="1:6" ht="12.75">
      <c r="A3902" s="1"/>
      <c r="B3902" s="1"/>
      <c r="C3902" s="1"/>
      <c r="D3902" s="1"/>
      <c r="E3902" s="1"/>
      <c r="F3902" s="1"/>
    </row>
    <row r="3903" spans="2:6" ht="12.75">
      <c r="B3903" s="1"/>
      <c r="C3903" s="1"/>
      <c r="D3903" s="1"/>
      <c r="E3903" s="1"/>
      <c r="F3903" s="1"/>
    </row>
    <row r="3904" spans="1:6" ht="12.75">
      <c r="A3904" s="1"/>
      <c r="B3904" s="1"/>
      <c r="C3904" s="1"/>
      <c r="D3904" s="1"/>
      <c r="E3904" s="1"/>
      <c r="F3904" s="1"/>
    </row>
    <row r="3905" spans="2:6" ht="12.75">
      <c r="B3905" s="1"/>
      <c r="C3905" s="1"/>
      <c r="D3905" s="1"/>
      <c r="E3905" s="1"/>
      <c r="F3905" s="1"/>
    </row>
    <row r="3906" spans="1:6" ht="12.75">
      <c r="A3906" s="1"/>
      <c r="B3906" s="1"/>
      <c r="C3906" s="1"/>
      <c r="D3906" s="1"/>
      <c r="E3906" s="1"/>
      <c r="F3906" s="1"/>
    </row>
    <row r="3907" spans="2:6" ht="12.75">
      <c r="B3907" s="1"/>
      <c r="C3907" s="1"/>
      <c r="D3907" s="1"/>
      <c r="E3907" s="1"/>
      <c r="F3907" s="1"/>
    </row>
    <row r="3908" spans="1:6" ht="12.75">
      <c r="A3908" s="1"/>
      <c r="B3908" s="1"/>
      <c r="C3908" s="1"/>
      <c r="D3908" s="1"/>
      <c r="E3908" s="1"/>
      <c r="F3908" s="1"/>
    </row>
    <row r="3909" spans="2:6" ht="12.75">
      <c r="B3909" s="1"/>
      <c r="C3909" s="1"/>
      <c r="D3909" s="1"/>
      <c r="E3909" s="1"/>
      <c r="F3909" s="1"/>
    </row>
    <row r="3910" spans="1:6" ht="12.75">
      <c r="A3910" s="1"/>
      <c r="B3910" s="1"/>
      <c r="C3910" s="1"/>
      <c r="D3910" s="1"/>
      <c r="E3910" s="1"/>
      <c r="F3910" s="1"/>
    </row>
    <row r="3911" spans="2:6" ht="12.75">
      <c r="B3911" s="1"/>
      <c r="C3911" s="1"/>
      <c r="D3911" s="1"/>
      <c r="E3911" s="1"/>
      <c r="F3911" s="1"/>
    </row>
    <row r="3912" spans="1:6" ht="12.75">
      <c r="A3912" s="1"/>
      <c r="B3912" s="1"/>
      <c r="C3912" s="1"/>
      <c r="D3912" s="1"/>
      <c r="E3912" s="1"/>
      <c r="F3912" s="1"/>
    </row>
    <row r="3913" spans="2:6" ht="12.75">
      <c r="B3913" s="1"/>
      <c r="C3913" s="1"/>
      <c r="D3913" s="1"/>
      <c r="E3913" s="1"/>
      <c r="F3913" s="1"/>
    </row>
    <row r="3914" spans="1:6" ht="12.75">
      <c r="A3914" s="1"/>
      <c r="B3914" s="1"/>
      <c r="C3914" s="1"/>
      <c r="D3914" s="1"/>
      <c r="E3914" s="1"/>
      <c r="F3914" s="1"/>
    </row>
    <row r="3915" spans="2:6" ht="12.75">
      <c r="B3915" s="1"/>
      <c r="C3915" s="1"/>
      <c r="D3915" s="1"/>
      <c r="E3915" s="1"/>
      <c r="F3915" s="1"/>
    </row>
    <row r="3916" spans="1:6" ht="12.75">
      <c r="A3916" s="1"/>
      <c r="B3916" s="1"/>
      <c r="C3916" s="1"/>
      <c r="D3916" s="1"/>
      <c r="E3916" s="1"/>
      <c r="F3916" s="1"/>
    </row>
    <row r="3917" spans="2:6" ht="12.75">
      <c r="B3917" s="1"/>
      <c r="C3917" s="1"/>
      <c r="D3917" s="1"/>
      <c r="E3917" s="1"/>
      <c r="F3917" s="1"/>
    </row>
    <row r="3918" spans="1:6" ht="12.75">
      <c r="A3918" s="1"/>
      <c r="B3918" s="1"/>
      <c r="C3918" s="1"/>
      <c r="D3918" s="1"/>
      <c r="E3918" s="1"/>
      <c r="F3918" s="1"/>
    </row>
    <row r="3919" spans="2:6" ht="12.75">
      <c r="B3919" s="1"/>
      <c r="C3919" s="1"/>
      <c r="D3919" s="1"/>
      <c r="E3919" s="1"/>
      <c r="F3919" s="1"/>
    </row>
    <row r="3920" spans="1:6" ht="12.75">
      <c r="A3920" s="1"/>
      <c r="B3920" s="1"/>
      <c r="C3920" s="1"/>
      <c r="D3920" s="1"/>
      <c r="E3920" s="1"/>
      <c r="F3920" s="1"/>
    </row>
    <row r="3921" spans="2:6" ht="12.75">
      <c r="B3921" s="1"/>
      <c r="C3921" s="1"/>
      <c r="D3921" s="1"/>
      <c r="E3921" s="1"/>
      <c r="F3921" s="1"/>
    </row>
    <row r="3922" spans="1:6" ht="12.75">
      <c r="A3922" s="1"/>
      <c r="B3922" s="1"/>
      <c r="C3922" s="1"/>
      <c r="D3922" s="1"/>
      <c r="E3922" s="1"/>
      <c r="F3922" s="1"/>
    </row>
    <row r="3923" spans="2:6" ht="12.75">
      <c r="B3923" s="1"/>
      <c r="C3923" s="1"/>
      <c r="D3923" s="1"/>
      <c r="E3923" s="1"/>
      <c r="F3923" s="1"/>
    </row>
    <row r="3924" spans="1:6" ht="12.75">
      <c r="A3924" s="1"/>
      <c r="B3924" s="1"/>
      <c r="C3924" s="1"/>
      <c r="D3924" s="1"/>
      <c r="E3924" s="1"/>
      <c r="F3924" s="1"/>
    </row>
    <row r="3925" spans="2:6" ht="12.75">
      <c r="B3925" s="1"/>
      <c r="C3925" s="1"/>
      <c r="D3925" s="1"/>
      <c r="E3925" s="1"/>
      <c r="F3925" s="1"/>
    </row>
    <row r="3926" spans="1:6" ht="12.75">
      <c r="A3926" s="1"/>
      <c r="B3926" s="1"/>
      <c r="C3926" s="1"/>
      <c r="D3926" s="1"/>
      <c r="E3926" s="1"/>
      <c r="F3926" s="1"/>
    </row>
    <row r="3927" spans="2:6" ht="12.75">
      <c r="B3927" s="1"/>
      <c r="C3927" s="1"/>
      <c r="D3927" s="1"/>
      <c r="E3927" s="1"/>
      <c r="F3927" s="1"/>
    </row>
    <row r="3928" spans="1:6" ht="12.75">
      <c r="A3928" s="1"/>
      <c r="B3928" s="1"/>
      <c r="C3928" s="1"/>
      <c r="D3928" s="1"/>
      <c r="E3928" s="1"/>
      <c r="F3928" s="1"/>
    </row>
    <row r="3929" spans="2:6" ht="12.75">
      <c r="B3929" s="1"/>
      <c r="C3929" s="1"/>
      <c r="D3929" s="1"/>
      <c r="E3929" s="1"/>
      <c r="F3929" s="1"/>
    </row>
    <row r="3930" spans="1:6" ht="12.75">
      <c r="A3930" s="1"/>
      <c r="B3930" s="1"/>
      <c r="C3930" s="1"/>
      <c r="D3930" s="1"/>
      <c r="E3930" s="1"/>
      <c r="F3930" s="1"/>
    </row>
    <row r="3931" spans="2:6" ht="12.75">
      <c r="B3931" s="1"/>
      <c r="C3931" s="1"/>
      <c r="D3931" s="1"/>
      <c r="E3931" s="1"/>
      <c r="F3931" s="1"/>
    </row>
    <row r="3932" spans="1:6" ht="12.75">
      <c r="A3932" s="1"/>
      <c r="B3932" s="1"/>
      <c r="C3932" s="1"/>
      <c r="D3932" s="1"/>
      <c r="E3932" s="1"/>
      <c r="F3932" s="1"/>
    </row>
    <row r="3933" spans="2:6" ht="12.75">
      <c r="B3933" s="1"/>
      <c r="C3933" s="1"/>
      <c r="D3933" s="1"/>
      <c r="E3933" s="1"/>
      <c r="F3933" s="1"/>
    </row>
    <row r="3934" spans="1:6" ht="12.75">
      <c r="A3934" s="1"/>
      <c r="B3934" s="1"/>
      <c r="C3934" s="1"/>
      <c r="D3934" s="1"/>
      <c r="E3934" s="1"/>
      <c r="F3934" s="1"/>
    </row>
    <row r="3935" spans="2:6" ht="12.75">
      <c r="B3935" s="1"/>
      <c r="C3935" s="1"/>
      <c r="D3935" s="1"/>
      <c r="E3935" s="1"/>
      <c r="F3935" s="1"/>
    </row>
    <row r="3936" spans="1:6" ht="12.75">
      <c r="A3936" s="1"/>
      <c r="B3936" s="1"/>
      <c r="C3936" s="1"/>
      <c r="D3936" s="1"/>
      <c r="E3936" s="1"/>
      <c r="F3936" s="1"/>
    </row>
    <row r="3937" spans="2:6" ht="12.75">
      <c r="B3937" s="1"/>
      <c r="C3937" s="1"/>
      <c r="D3937" s="1"/>
      <c r="E3937" s="1"/>
      <c r="F3937" s="1"/>
    </row>
    <row r="3938" spans="1:6" ht="12.75">
      <c r="A3938" s="1"/>
      <c r="B3938" s="1"/>
      <c r="C3938" s="1"/>
      <c r="D3938" s="1"/>
      <c r="E3938" s="1"/>
      <c r="F3938" s="1"/>
    </row>
    <row r="3939" spans="2:6" ht="12.75">
      <c r="B3939" s="1"/>
      <c r="C3939" s="1"/>
      <c r="D3939" s="1"/>
      <c r="E3939" s="1"/>
      <c r="F3939" s="1"/>
    </row>
    <row r="3940" spans="1:6" ht="12.75">
      <c r="A3940" s="1"/>
      <c r="B3940" s="1"/>
      <c r="C3940" s="1"/>
      <c r="D3940" s="1"/>
      <c r="E3940" s="1"/>
      <c r="F3940" s="1"/>
    </row>
    <row r="3941" spans="2:6" ht="12.75">
      <c r="B3941" s="1"/>
      <c r="C3941" s="1"/>
      <c r="D3941" s="1"/>
      <c r="E3941" s="1"/>
      <c r="F3941" s="1"/>
    </row>
    <row r="3942" spans="1:6" ht="12.75">
      <c r="A3942" s="1"/>
      <c r="B3942" s="1"/>
      <c r="C3942" s="1"/>
      <c r="D3942" s="1"/>
      <c r="E3942" s="1"/>
      <c r="F3942" s="1"/>
    </row>
    <row r="3943" spans="2:6" ht="12.75">
      <c r="B3943" s="1"/>
      <c r="C3943" s="1"/>
      <c r="D3943" s="1"/>
      <c r="E3943" s="1"/>
      <c r="F3943" s="1"/>
    </row>
    <row r="3944" spans="1:6" ht="12.75">
      <c r="A3944" s="1"/>
      <c r="B3944" s="1"/>
      <c r="C3944" s="1"/>
      <c r="D3944" s="1"/>
      <c r="E3944" s="1"/>
      <c r="F3944" s="1"/>
    </row>
    <row r="3945" spans="2:6" ht="12.75">
      <c r="B3945" s="1"/>
      <c r="C3945" s="1"/>
      <c r="D3945" s="1"/>
      <c r="E3945" s="1"/>
      <c r="F3945" s="1"/>
    </row>
    <row r="3946" spans="1:6" ht="12.75">
      <c r="A3946" s="1"/>
      <c r="B3946" s="1"/>
      <c r="C3946" s="1"/>
      <c r="D3946" s="1"/>
      <c r="E3946" s="1"/>
      <c r="F3946" s="1"/>
    </row>
    <row r="3947" spans="2:6" ht="12.75">
      <c r="B3947" s="1"/>
      <c r="C3947" s="1"/>
      <c r="D3947" s="1"/>
      <c r="E3947" s="1"/>
      <c r="F3947" s="1"/>
    </row>
    <row r="3948" spans="1:6" ht="12.75">
      <c r="A3948" s="1"/>
      <c r="B3948" s="1"/>
      <c r="C3948" s="1"/>
      <c r="D3948" s="1"/>
      <c r="E3948" s="1"/>
      <c r="F3948" s="1"/>
    </row>
    <row r="3949" spans="2:6" ht="12.75">
      <c r="B3949" s="1"/>
      <c r="C3949" s="1"/>
      <c r="D3949" s="1"/>
      <c r="E3949" s="1"/>
      <c r="F3949" s="1"/>
    </row>
    <row r="3950" spans="1:6" ht="12.75">
      <c r="A3950" s="1"/>
      <c r="B3950" s="1"/>
      <c r="C3950" s="1"/>
      <c r="D3950" s="1"/>
      <c r="E3950" s="1"/>
      <c r="F3950" s="1"/>
    </row>
    <row r="3951" spans="2:6" ht="12.75">
      <c r="B3951" s="1"/>
      <c r="C3951" s="1"/>
      <c r="D3951" s="1"/>
      <c r="E3951" s="1"/>
      <c r="F3951" s="1"/>
    </row>
    <row r="3952" spans="1:6" ht="12.75">
      <c r="A3952" s="1"/>
      <c r="B3952" s="1"/>
      <c r="C3952" s="1"/>
      <c r="D3952" s="1"/>
      <c r="E3952" s="1"/>
      <c r="F3952" s="1"/>
    </row>
    <row r="3953" spans="2:6" ht="12.75">
      <c r="B3953" s="1"/>
      <c r="C3953" s="1"/>
      <c r="D3953" s="1"/>
      <c r="E3953" s="1"/>
      <c r="F3953" s="1"/>
    </row>
    <row r="3954" spans="1:6" ht="12.75">
      <c r="A3954" s="1"/>
      <c r="B3954" s="1"/>
      <c r="C3954" s="1"/>
      <c r="D3954" s="1"/>
      <c r="E3954" s="1"/>
      <c r="F3954" s="1"/>
    </row>
    <row r="3955" spans="2:6" ht="12.75">
      <c r="B3955" s="1"/>
      <c r="C3955" s="1"/>
      <c r="D3955" s="1"/>
      <c r="E3955" s="1"/>
      <c r="F3955" s="1"/>
    </row>
    <row r="3956" spans="1:6" ht="12.75">
      <c r="A3956" s="1"/>
      <c r="B3956" s="1"/>
      <c r="C3956" s="1"/>
      <c r="D3956" s="1"/>
      <c r="E3956" s="1"/>
      <c r="F3956" s="1"/>
    </row>
    <row r="3957" spans="2:6" ht="12.75">
      <c r="B3957" s="1"/>
      <c r="C3957" s="1"/>
      <c r="D3957" s="1"/>
      <c r="E3957" s="1"/>
      <c r="F3957" s="1"/>
    </row>
    <row r="3958" spans="1:6" ht="12.75">
      <c r="A3958" s="1"/>
      <c r="B3958" s="1"/>
      <c r="C3958" s="1"/>
      <c r="D3958" s="1"/>
      <c r="E3958" s="1"/>
      <c r="F3958" s="1"/>
    </row>
    <row r="3959" spans="2:6" ht="12.75">
      <c r="B3959" s="1"/>
      <c r="C3959" s="1"/>
      <c r="D3959" s="1"/>
      <c r="E3959" s="1"/>
      <c r="F3959" s="1"/>
    </row>
    <row r="3960" spans="1:6" ht="12.75">
      <c r="A3960" s="1"/>
      <c r="B3960" s="1"/>
      <c r="C3960" s="1"/>
      <c r="D3960" s="1"/>
      <c r="E3960" s="1"/>
      <c r="F3960" s="1"/>
    </row>
    <row r="3961" spans="2:6" ht="12.75">
      <c r="B3961" s="1"/>
      <c r="C3961" s="1"/>
      <c r="D3961" s="1"/>
      <c r="E3961" s="1"/>
      <c r="F3961" s="1"/>
    </row>
    <row r="3962" spans="1:6" ht="12.75">
      <c r="A3962" s="1"/>
      <c r="B3962" s="1"/>
      <c r="C3962" s="1"/>
      <c r="D3962" s="1"/>
      <c r="E3962" s="1"/>
      <c r="F3962" s="1"/>
    </row>
    <row r="3963" spans="2:6" ht="12.75">
      <c r="B3963" s="1"/>
      <c r="C3963" s="1"/>
      <c r="D3963" s="1"/>
      <c r="E3963" s="1"/>
      <c r="F3963" s="1"/>
    </row>
    <row r="3964" spans="1:6" ht="12.75">
      <c r="A3964" s="1"/>
      <c r="B3964" s="1"/>
      <c r="C3964" s="1"/>
      <c r="D3964" s="1"/>
      <c r="E3964" s="1"/>
      <c r="F3964" s="1"/>
    </row>
    <row r="3965" spans="2:6" ht="12.75">
      <c r="B3965" s="1"/>
      <c r="C3965" s="1"/>
      <c r="D3965" s="1"/>
      <c r="E3965" s="1"/>
      <c r="F3965" s="1"/>
    </row>
    <row r="3966" spans="1:6" ht="12.75">
      <c r="A3966" s="1"/>
      <c r="B3966" s="1"/>
      <c r="C3966" s="1"/>
      <c r="D3966" s="1"/>
      <c r="E3966" s="1"/>
      <c r="F3966" s="1"/>
    </row>
    <row r="3967" spans="2:6" ht="12.75">
      <c r="B3967" s="1"/>
      <c r="C3967" s="1"/>
      <c r="D3967" s="1"/>
      <c r="E3967" s="1"/>
      <c r="F3967" s="1"/>
    </row>
    <row r="3968" spans="1:6" ht="12.75">
      <c r="A3968" s="1"/>
      <c r="B3968" s="1"/>
      <c r="C3968" s="1"/>
      <c r="D3968" s="1"/>
      <c r="E3968" s="1"/>
      <c r="F3968" s="1"/>
    </row>
    <row r="3969" spans="2:6" ht="12.75">
      <c r="B3969" s="1"/>
      <c r="C3969" s="1"/>
      <c r="D3969" s="1"/>
      <c r="E3969" s="1"/>
      <c r="F3969" s="1"/>
    </row>
    <row r="3970" spans="1:6" ht="12.75">
      <c r="A3970" s="1"/>
      <c r="B3970" s="1"/>
      <c r="C3970" s="1"/>
      <c r="D3970" s="1"/>
      <c r="E3970" s="1"/>
      <c r="F3970" s="1"/>
    </row>
    <row r="3971" spans="2:6" ht="12.75">
      <c r="B3971" s="1"/>
      <c r="C3971" s="1"/>
      <c r="D3971" s="1"/>
      <c r="E3971" s="1"/>
      <c r="F3971" s="1"/>
    </row>
    <row r="3972" spans="1:6" ht="12.75">
      <c r="A3972" s="1"/>
      <c r="B3972" s="1"/>
      <c r="C3972" s="1"/>
      <c r="D3972" s="1"/>
      <c r="E3972" s="1"/>
      <c r="F3972" s="1"/>
    </row>
    <row r="3973" spans="2:6" ht="12.75">
      <c r="B3973" s="1"/>
      <c r="C3973" s="1"/>
      <c r="D3973" s="1"/>
      <c r="E3973" s="1"/>
      <c r="F3973" s="1"/>
    </row>
    <row r="3974" spans="1:6" ht="12.75">
      <c r="A3974" s="1"/>
      <c r="B3974" s="1"/>
      <c r="C3974" s="1"/>
      <c r="D3974" s="1"/>
      <c r="E3974" s="1"/>
      <c r="F3974" s="1"/>
    </row>
    <row r="3975" spans="2:6" ht="12.75">
      <c r="B3975" s="1"/>
      <c r="C3975" s="1"/>
      <c r="D3975" s="1"/>
      <c r="E3975" s="1"/>
      <c r="F3975" s="1"/>
    </row>
    <row r="3976" spans="1:6" ht="12.75">
      <c r="A3976" s="1"/>
      <c r="B3976" s="1"/>
      <c r="C3976" s="1"/>
      <c r="D3976" s="1"/>
      <c r="E3976" s="1"/>
      <c r="F3976" s="1"/>
    </row>
    <row r="3977" spans="2:6" ht="12.75">
      <c r="B3977" s="1"/>
      <c r="C3977" s="1"/>
      <c r="D3977" s="1"/>
      <c r="E3977" s="1"/>
      <c r="F3977" s="1"/>
    </row>
    <row r="3978" spans="1:6" ht="12.75">
      <c r="A3978" s="1"/>
      <c r="B3978" s="1"/>
      <c r="C3978" s="1"/>
      <c r="D3978" s="1"/>
      <c r="E3978" s="1"/>
      <c r="F3978" s="1"/>
    </row>
    <row r="3979" spans="2:6" ht="12.75">
      <c r="B3979" s="1"/>
      <c r="C3979" s="1"/>
      <c r="D3979" s="1"/>
      <c r="E3979" s="1"/>
      <c r="F3979" s="1"/>
    </row>
    <row r="3980" spans="1:6" ht="12.75">
      <c r="A3980" s="1"/>
      <c r="B3980" s="1"/>
      <c r="C3980" s="1"/>
      <c r="D3980" s="1"/>
      <c r="E3980" s="1"/>
      <c r="F3980" s="1"/>
    </row>
    <row r="3981" spans="2:6" ht="12.75">
      <c r="B3981" s="1"/>
      <c r="C3981" s="1"/>
      <c r="D3981" s="1"/>
      <c r="E3981" s="1"/>
      <c r="F3981" s="1"/>
    </row>
    <row r="3982" spans="1:6" ht="12.75">
      <c r="A3982" s="1"/>
      <c r="B3982" s="1"/>
      <c r="C3982" s="1"/>
      <c r="D3982" s="1"/>
      <c r="E3982" s="1"/>
      <c r="F3982" s="1"/>
    </row>
    <row r="3983" spans="2:6" ht="12.75">
      <c r="B3983" s="1"/>
      <c r="C3983" s="1"/>
      <c r="D3983" s="1"/>
      <c r="E3983" s="1"/>
      <c r="F3983" s="1"/>
    </row>
    <row r="3984" spans="1:6" ht="12.75">
      <c r="A3984" s="1"/>
      <c r="B3984" s="1"/>
      <c r="C3984" s="1"/>
      <c r="D3984" s="1"/>
      <c r="E3984" s="1"/>
      <c r="F3984" s="1"/>
    </row>
    <row r="3985" spans="2:6" ht="12.75">
      <c r="B3985" s="1"/>
      <c r="C3985" s="1"/>
      <c r="D3985" s="1"/>
      <c r="E3985" s="1"/>
      <c r="F3985" s="1"/>
    </row>
    <row r="3986" spans="1:6" ht="12.75">
      <c r="A3986" s="1"/>
      <c r="B3986" s="1"/>
      <c r="C3986" s="1"/>
      <c r="D3986" s="1"/>
      <c r="E3986" s="1"/>
      <c r="F3986" s="1"/>
    </row>
    <row r="3987" spans="2:6" ht="12.75">
      <c r="B3987" s="1"/>
      <c r="C3987" s="1"/>
      <c r="D3987" s="1"/>
      <c r="E3987" s="1"/>
      <c r="F3987" s="1"/>
    </row>
    <row r="3988" spans="1:6" ht="12.75">
      <c r="A3988" s="1"/>
      <c r="B3988" s="1"/>
      <c r="C3988" s="1"/>
      <c r="D3988" s="1"/>
      <c r="E3988" s="1"/>
      <c r="F3988" s="1"/>
    </row>
    <row r="3989" spans="2:6" ht="12.75">
      <c r="B3989" s="1"/>
      <c r="C3989" s="1"/>
      <c r="D3989" s="1"/>
      <c r="E3989" s="1"/>
      <c r="F3989" s="1"/>
    </row>
    <row r="3990" spans="1:6" ht="12.75">
      <c r="A3990" s="1"/>
      <c r="B3990" s="1"/>
      <c r="C3990" s="1"/>
      <c r="D3990" s="1"/>
      <c r="E3990" s="1"/>
      <c r="F3990" s="1"/>
    </row>
    <row r="3991" spans="2:6" ht="12.75">
      <c r="B3991" s="1"/>
      <c r="C3991" s="1"/>
      <c r="D3991" s="1"/>
      <c r="E3991" s="1"/>
      <c r="F3991" s="1"/>
    </row>
    <row r="3992" spans="1:6" ht="12.75">
      <c r="A3992" s="1"/>
      <c r="B3992" s="1"/>
      <c r="C3992" s="1"/>
      <c r="D3992" s="1"/>
      <c r="E3992" s="1"/>
      <c r="F3992" s="1"/>
    </row>
    <row r="3993" spans="2:6" ht="12.75">
      <c r="B3993" s="1"/>
      <c r="C3993" s="1"/>
      <c r="D3993" s="1"/>
      <c r="E3993" s="1"/>
      <c r="F3993" s="1"/>
    </row>
    <row r="3994" spans="1:6" ht="12.75">
      <c r="A3994" s="1"/>
      <c r="B3994" s="1"/>
      <c r="C3994" s="1"/>
      <c r="D3994" s="1"/>
      <c r="E3994" s="1"/>
      <c r="F3994" s="1"/>
    </row>
    <row r="3995" spans="2:6" ht="12.75">
      <c r="B3995" s="1"/>
      <c r="C3995" s="1"/>
      <c r="D3995" s="1"/>
      <c r="E3995" s="1"/>
      <c r="F3995" s="1"/>
    </row>
    <row r="3996" spans="1:6" ht="12.75">
      <c r="A3996" s="1"/>
      <c r="B3996" s="1"/>
      <c r="C3996" s="1"/>
      <c r="D3996" s="1"/>
      <c r="E3996" s="1"/>
      <c r="F3996" s="1"/>
    </row>
    <row r="3997" spans="2:6" ht="12.75">
      <c r="B3997" s="1"/>
      <c r="C3997" s="1"/>
      <c r="D3997" s="1"/>
      <c r="E3997" s="1"/>
      <c r="F3997" s="1"/>
    </row>
    <row r="3998" spans="1:6" ht="12.75">
      <c r="A3998" s="1"/>
      <c r="B3998" s="1"/>
      <c r="C3998" s="1"/>
      <c r="D3998" s="1"/>
      <c r="E3998" s="1"/>
      <c r="F3998" s="1"/>
    </row>
    <row r="3999" spans="2:6" ht="12.75">
      <c r="B3999" s="1"/>
      <c r="C3999" s="1"/>
      <c r="D3999" s="1"/>
      <c r="E3999" s="1"/>
      <c r="F3999" s="1"/>
    </row>
    <row r="4000" spans="1:6" ht="12.75">
      <c r="A4000" s="1"/>
      <c r="B4000" s="1"/>
      <c r="C4000" s="1"/>
      <c r="D4000" s="1"/>
      <c r="E4000" s="1"/>
      <c r="F4000" s="1"/>
    </row>
    <row r="4001" spans="2:6" ht="12.75">
      <c r="B4001" s="1"/>
      <c r="C4001" s="1"/>
      <c r="D4001" s="1"/>
      <c r="E4001" s="1"/>
      <c r="F4001" s="1"/>
    </row>
    <row r="4002" spans="1:6" ht="12.75">
      <c r="A4002" s="1"/>
      <c r="B4002" s="1"/>
      <c r="C4002" s="1"/>
      <c r="D4002" s="1"/>
      <c r="E4002" s="1"/>
      <c r="F4002" s="1"/>
    </row>
    <row r="4003" spans="2:6" ht="12.75">
      <c r="B4003" s="1"/>
      <c r="C4003" s="1"/>
      <c r="D4003" s="1"/>
      <c r="E4003" s="1"/>
      <c r="F4003" s="1"/>
    </row>
    <row r="4004" spans="1:6" ht="12.75">
      <c r="A4004" s="1"/>
      <c r="B4004" s="1"/>
      <c r="C4004" s="1"/>
      <c r="D4004" s="1"/>
      <c r="E4004" s="1"/>
      <c r="F4004" s="1"/>
    </row>
    <row r="4005" spans="2:6" ht="12.75">
      <c r="B4005" s="1"/>
      <c r="C4005" s="1"/>
      <c r="D4005" s="1"/>
      <c r="E4005" s="1"/>
      <c r="F4005" s="1"/>
    </row>
    <row r="4006" spans="1:6" ht="12.75">
      <c r="A4006" s="1"/>
      <c r="B4006" s="1"/>
      <c r="C4006" s="1"/>
      <c r="D4006" s="1"/>
      <c r="E4006" s="1"/>
      <c r="F4006" s="1"/>
    </row>
    <row r="4007" spans="2:6" ht="12.75">
      <c r="B4007" s="1"/>
      <c r="C4007" s="1"/>
      <c r="D4007" s="1"/>
      <c r="E4007" s="1"/>
      <c r="F4007" s="1"/>
    </row>
    <row r="4008" spans="1:6" ht="12.75">
      <c r="A4008" s="1"/>
      <c r="B4008" s="1"/>
      <c r="C4008" s="1"/>
      <c r="D4008" s="1"/>
      <c r="E4008" s="1"/>
      <c r="F4008" s="1"/>
    </row>
    <row r="4009" spans="2:6" ht="12.75">
      <c r="B4009" s="1"/>
      <c r="C4009" s="1"/>
      <c r="D4009" s="1"/>
      <c r="E4009" s="1"/>
      <c r="F4009" s="1"/>
    </row>
    <row r="4010" spans="1:6" ht="12.75">
      <c r="A4010" s="1"/>
      <c r="B4010" s="1"/>
      <c r="C4010" s="1"/>
      <c r="D4010" s="1"/>
      <c r="E4010" s="1"/>
      <c r="F4010" s="1"/>
    </row>
    <row r="4011" spans="2:6" ht="12.75">
      <c r="B4011" s="1"/>
      <c r="C4011" s="1"/>
      <c r="D4011" s="1"/>
      <c r="E4011" s="1"/>
      <c r="F4011" s="1"/>
    </row>
    <row r="4012" spans="1:6" ht="12.75">
      <c r="A4012" s="1"/>
      <c r="B4012" s="1"/>
      <c r="C4012" s="1"/>
      <c r="D4012" s="1"/>
      <c r="E4012" s="1"/>
      <c r="F4012" s="1"/>
    </row>
    <row r="4013" spans="2:6" ht="12.75">
      <c r="B4013" s="1"/>
      <c r="C4013" s="1"/>
      <c r="D4013" s="1"/>
      <c r="E4013" s="1"/>
      <c r="F4013" s="1"/>
    </row>
    <row r="4014" spans="1:6" ht="12.75">
      <c r="A4014" s="1"/>
      <c r="B4014" s="1"/>
      <c r="C4014" s="1"/>
      <c r="D4014" s="1"/>
      <c r="E4014" s="1"/>
      <c r="F4014" s="1"/>
    </row>
    <row r="4015" spans="2:6" ht="12.75">
      <c r="B4015" s="1"/>
      <c r="C4015" s="1"/>
      <c r="D4015" s="1"/>
      <c r="E4015" s="1"/>
      <c r="F4015" s="1"/>
    </row>
    <row r="4016" spans="1:6" ht="12.75">
      <c r="A4016" s="1"/>
      <c r="B4016" s="1"/>
      <c r="C4016" s="1"/>
      <c r="D4016" s="1"/>
      <c r="E4016" s="1"/>
      <c r="F4016" s="1"/>
    </row>
    <row r="4017" spans="2:6" ht="12.75">
      <c r="B4017" s="1"/>
      <c r="C4017" s="1"/>
      <c r="D4017" s="1"/>
      <c r="E4017" s="1"/>
      <c r="F4017" s="1"/>
    </row>
    <row r="4018" spans="1:6" ht="12.75">
      <c r="A4018" s="1"/>
      <c r="B4018" s="1"/>
      <c r="C4018" s="1"/>
      <c r="D4018" s="1"/>
      <c r="E4018" s="1"/>
      <c r="F4018" s="1"/>
    </row>
    <row r="4019" spans="2:6" ht="12.75">
      <c r="B4019" s="1"/>
      <c r="C4019" s="1"/>
      <c r="D4019" s="1"/>
      <c r="E4019" s="1"/>
      <c r="F4019" s="1"/>
    </row>
    <row r="4020" spans="1:6" ht="12.75">
      <c r="A4020" s="1"/>
      <c r="B4020" s="1"/>
      <c r="C4020" s="1"/>
      <c r="D4020" s="1"/>
      <c r="E4020" s="1"/>
      <c r="F4020" s="1"/>
    </row>
    <row r="4021" spans="2:6" ht="12.75">
      <c r="B4021" s="1"/>
      <c r="C4021" s="1"/>
      <c r="D4021" s="1"/>
      <c r="E4021" s="1"/>
      <c r="F4021" s="1"/>
    </row>
    <row r="4022" spans="1:6" ht="12.75">
      <c r="A4022" s="1"/>
      <c r="B4022" s="1"/>
      <c r="C4022" s="1"/>
      <c r="D4022" s="1"/>
      <c r="E4022" s="1"/>
      <c r="F4022" s="1"/>
    </row>
    <row r="4023" spans="2:6" ht="12.75">
      <c r="B4023" s="1"/>
      <c r="C4023" s="1"/>
      <c r="D4023" s="1"/>
      <c r="E4023" s="1"/>
      <c r="F4023" s="1"/>
    </row>
    <row r="4024" spans="1:6" ht="12.75">
      <c r="A4024" s="1"/>
      <c r="B4024" s="1"/>
      <c r="C4024" s="1"/>
      <c r="D4024" s="1"/>
      <c r="E4024" s="1"/>
      <c r="F4024" s="1"/>
    </row>
    <row r="4025" spans="2:6" ht="12.75">
      <c r="B4025" s="1"/>
      <c r="C4025" s="1"/>
      <c r="D4025" s="1"/>
      <c r="E4025" s="1"/>
      <c r="F4025" s="1"/>
    </row>
    <row r="4026" spans="1:6" ht="12.75">
      <c r="A4026" s="1"/>
      <c r="B4026" s="1"/>
      <c r="C4026" s="1"/>
      <c r="D4026" s="1"/>
      <c r="E4026" s="1"/>
      <c r="F4026" s="1"/>
    </row>
    <row r="4027" spans="2:6" ht="12.75">
      <c r="B4027" s="1"/>
      <c r="C4027" s="1"/>
      <c r="D4027" s="1"/>
      <c r="E4027" s="1"/>
      <c r="F4027" s="1"/>
    </row>
    <row r="4028" spans="1:6" ht="12.75">
      <c r="A4028" s="1"/>
      <c r="B4028" s="1"/>
      <c r="C4028" s="1"/>
      <c r="D4028" s="1"/>
      <c r="E4028" s="1"/>
      <c r="F4028" s="1"/>
    </row>
    <row r="4029" spans="2:6" ht="12.75">
      <c r="B4029" s="1"/>
      <c r="C4029" s="1"/>
      <c r="D4029" s="1"/>
      <c r="E4029" s="1"/>
      <c r="F4029" s="1"/>
    </row>
    <row r="4030" spans="1:6" ht="12.75">
      <c r="A4030" s="1"/>
      <c r="B4030" s="1"/>
      <c r="C4030" s="1"/>
      <c r="D4030" s="1"/>
      <c r="E4030" s="1"/>
      <c r="F4030" s="1"/>
    </row>
    <row r="4031" spans="2:6" ht="12.75">
      <c r="B4031" s="1"/>
      <c r="C4031" s="1"/>
      <c r="D4031" s="1"/>
      <c r="E4031" s="1"/>
      <c r="F4031" s="1"/>
    </row>
    <row r="4032" spans="1:6" ht="12.75">
      <c r="A4032" s="1"/>
      <c r="B4032" s="1"/>
      <c r="C4032" s="1"/>
      <c r="D4032" s="1"/>
      <c r="E4032" s="1"/>
      <c r="F4032" s="1"/>
    </row>
    <row r="4033" spans="2:6" ht="12.75">
      <c r="B4033" s="1"/>
      <c r="C4033" s="1"/>
      <c r="D4033" s="1"/>
      <c r="E4033" s="1"/>
      <c r="F4033" s="1"/>
    </row>
    <row r="4034" spans="1:6" ht="12.75">
      <c r="A4034" s="1"/>
      <c r="B4034" s="1"/>
      <c r="C4034" s="1"/>
      <c r="D4034" s="1"/>
      <c r="E4034" s="1"/>
      <c r="F4034" s="1"/>
    </row>
    <row r="4035" spans="2:6" ht="12.75">
      <c r="B4035" s="1"/>
      <c r="C4035" s="1"/>
      <c r="D4035" s="1"/>
      <c r="E4035" s="1"/>
      <c r="F4035" s="1"/>
    </row>
    <row r="4036" spans="1:6" ht="12.75">
      <c r="A4036" s="1"/>
      <c r="B4036" s="1"/>
      <c r="C4036" s="1"/>
      <c r="D4036" s="1"/>
      <c r="E4036" s="1"/>
      <c r="F4036" s="1"/>
    </row>
    <row r="4037" spans="2:6" ht="12.75">
      <c r="B4037" s="1"/>
      <c r="C4037" s="1"/>
      <c r="D4037" s="1"/>
      <c r="E4037" s="1"/>
      <c r="F4037" s="1"/>
    </row>
    <row r="4038" spans="1:6" ht="12.75">
      <c r="A4038" s="1"/>
      <c r="B4038" s="1"/>
      <c r="C4038" s="1"/>
      <c r="D4038" s="1"/>
      <c r="E4038" s="1"/>
      <c r="F4038" s="1"/>
    </row>
    <row r="4039" spans="2:6" ht="12.75">
      <c r="B4039" s="1"/>
      <c r="C4039" s="1"/>
      <c r="D4039" s="1"/>
      <c r="E4039" s="1"/>
      <c r="F4039" s="1"/>
    </row>
    <row r="4040" spans="1:6" ht="12.75">
      <c r="A4040" s="1"/>
      <c r="B4040" s="1"/>
      <c r="C4040" s="1"/>
      <c r="D4040" s="1"/>
      <c r="E4040" s="1"/>
      <c r="F4040" s="1"/>
    </row>
    <row r="4041" spans="2:6" ht="12.75">
      <c r="B4041" s="1"/>
      <c r="C4041" s="1"/>
      <c r="D4041" s="1"/>
      <c r="E4041" s="1"/>
      <c r="F4041" s="1"/>
    </row>
    <row r="4042" spans="1:6" ht="12.75">
      <c r="A4042" s="1"/>
      <c r="B4042" s="1"/>
      <c r="C4042" s="1"/>
      <c r="D4042" s="1"/>
      <c r="E4042" s="1"/>
      <c r="F4042" s="1"/>
    </row>
    <row r="4043" spans="2:6" ht="12.75">
      <c r="B4043" s="1"/>
      <c r="C4043" s="1"/>
      <c r="D4043" s="1"/>
      <c r="E4043" s="1"/>
      <c r="F4043" s="1"/>
    </row>
    <row r="4044" spans="1:6" ht="12.75">
      <c r="A4044" s="1"/>
      <c r="B4044" s="1"/>
      <c r="C4044" s="1"/>
      <c r="D4044" s="1"/>
      <c r="E4044" s="1"/>
      <c r="F4044" s="1"/>
    </row>
    <row r="4045" spans="2:6" ht="12.75">
      <c r="B4045" s="1"/>
      <c r="C4045" s="1"/>
      <c r="D4045" s="1"/>
      <c r="E4045" s="1"/>
      <c r="F4045" s="1"/>
    </row>
    <row r="4046" spans="1:6" ht="12.75">
      <c r="A4046" s="1"/>
      <c r="B4046" s="1"/>
      <c r="C4046" s="1"/>
      <c r="D4046" s="1"/>
      <c r="E4046" s="1"/>
      <c r="F4046" s="1"/>
    </row>
    <row r="4047" spans="2:6" ht="12.75">
      <c r="B4047" s="1"/>
      <c r="C4047" s="1"/>
      <c r="D4047" s="1"/>
      <c r="E4047" s="1"/>
      <c r="F4047" s="1"/>
    </row>
    <row r="4048" spans="1:6" ht="12.75">
      <c r="A4048" s="1"/>
      <c r="B4048" s="1"/>
      <c r="C4048" s="1"/>
      <c r="D4048" s="1"/>
      <c r="E4048" s="1"/>
      <c r="F4048" s="1"/>
    </row>
    <row r="4049" spans="2:6" ht="12.75">
      <c r="B4049" s="1"/>
      <c r="C4049" s="1"/>
      <c r="D4049" s="1"/>
      <c r="E4049" s="1"/>
      <c r="F4049" s="1"/>
    </row>
    <row r="4050" spans="1:6" ht="12.75">
      <c r="A4050" s="1"/>
      <c r="B4050" s="1"/>
      <c r="C4050" s="1"/>
      <c r="D4050" s="1"/>
      <c r="E4050" s="1"/>
      <c r="F4050" s="1"/>
    </row>
    <row r="4051" spans="2:6" ht="12.75">
      <c r="B4051" s="1"/>
      <c r="C4051" s="1"/>
      <c r="D4051" s="1"/>
      <c r="E4051" s="1"/>
      <c r="F4051" s="1"/>
    </row>
    <row r="4052" spans="1:6" ht="12.75">
      <c r="A4052" s="1"/>
      <c r="B4052" s="1"/>
      <c r="C4052" s="1"/>
      <c r="D4052" s="1"/>
      <c r="E4052" s="1"/>
      <c r="F4052" s="1"/>
    </row>
    <row r="4053" spans="2:6" ht="12.75">
      <c r="B4053" s="1"/>
      <c r="C4053" s="1"/>
      <c r="D4053" s="1"/>
      <c r="E4053" s="1"/>
      <c r="F4053" s="1"/>
    </row>
    <row r="4054" spans="1:6" ht="12.75">
      <c r="A4054" s="1"/>
      <c r="B4054" s="1"/>
      <c r="C4054" s="1"/>
      <c r="D4054" s="1"/>
      <c r="E4054" s="1"/>
      <c r="F4054" s="1"/>
    </row>
    <row r="4055" spans="2:6" ht="12.75">
      <c r="B4055" s="1"/>
      <c r="C4055" s="1"/>
      <c r="D4055" s="1"/>
      <c r="E4055" s="1"/>
      <c r="F4055" s="1"/>
    </row>
    <row r="4056" spans="1:6" ht="12.75">
      <c r="A4056" s="1"/>
      <c r="B4056" s="1"/>
      <c r="C4056" s="1"/>
      <c r="D4056" s="1"/>
      <c r="E4056" s="1"/>
      <c r="F4056" s="1"/>
    </row>
    <row r="4057" spans="2:6" ht="12.75">
      <c r="B4057" s="1"/>
      <c r="C4057" s="1"/>
      <c r="D4057" s="1"/>
      <c r="E4057" s="1"/>
      <c r="F4057" s="1"/>
    </row>
    <row r="4058" spans="1:6" ht="12.75">
      <c r="A4058" s="1"/>
      <c r="B4058" s="1"/>
      <c r="C4058" s="1"/>
      <c r="D4058" s="1"/>
      <c r="E4058" s="1"/>
      <c r="F4058" s="1"/>
    </row>
    <row r="4059" spans="2:6" ht="12.75">
      <c r="B4059" s="1"/>
      <c r="C4059" s="1"/>
      <c r="D4059" s="1"/>
      <c r="E4059" s="1"/>
      <c r="F4059" s="1"/>
    </row>
    <row r="4060" spans="1:6" ht="12.75">
      <c r="A4060" s="1"/>
      <c r="B4060" s="1"/>
      <c r="C4060" s="1"/>
      <c r="D4060" s="1"/>
      <c r="E4060" s="1"/>
      <c r="F4060" s="1"/>
    </row>
    <row r="4061" spans="2:6" ht="12.75">
      <c r="B4061" s="1"/>
      <c r="C4061" s="1"/>
      <c r="D4061" s="1"/>
      <c r="E4061" s="1"/>
      <c r="F4061" s="1"/>
    </row>
    <row r="4062" spans="1:6" ht="12.75">
      <c r="A4062" s="1"/>
      <c r="B4062" s="1"/>
      <c r="C4062" s="1"/>
      <c r="D4062" s="1"/>
      <c r="E4062" s="1"/>
      <c r="F4062" s="1"/>
    </row>
    <row r="4063" spans="2:6" ht="12.75">
      <c r="B4063" s="1"/>
      <c r="C4063" s="1"/>
      <c r="D4063" s="1"/>
      <c r="E4063" s="1"/>
      <c r="F4063" s="1"/>
    </row>
    <row r="4064" spans="1:6" ht="12.75">
      <c r="A4064" s="1"/>
      <c r="B4064" s="1"/>
      <c r="C4064" s="1"/>
      <c r="D4064" s="1"/>
      <c r="E4064" s="1"/>
      <c r="F4064" s="1"/>
    </row>
    <row r="4065" spans="2:6" ht="12.75">
      <c r="B4065" s="1"/>
      <c r="C4065" s="1"/>
      <c r="D4065" s="1"/>
      <c r="E4065" s="1"/>
      <c r="F4065" s="1"/>
    </row>
    <row r="4066" spans="1:6" ht="12.75">
      <c r="A4066" s="1"/>
      <c r="B4066" s="1"/>
      <c r="C4066" s="1"/>
      <c r="D4066" s="1"/>
      <c r="E4066" s="1"/>
      <c r="F4066" s="1"/>
    </row>
    <row r="4067" spans="2:6" ht="12.75">
      <c r="B4067" s="1"/>
      <c r="C4067" s="1"/>
      <c r="D4067" s="1"/>
      <c r="E4067" s="1"/>
      <c r="F4067" s="1"/>
    </row>
    <row r="4068" spans="1:6" ht="12.75">
      <c r="A4068" s="1"/>
      <c r="B4068" s="1"/>
      <c r="C4068" s="1"/>
      <c r="D4068" s="1"/>
      <c r="E4068" s="1"/>
      <c r="F4068" s="1"/>
    </row>
    <row r="4069" spans="2:6" ht="12.75">
      <c r="B4069" s="1"/>
      <c r="C4069" s="1"/>
      <c r="D4069" s="1"/>
      <c r="E4069" s="1"/>
      <c r="F4069" s="1"/>
    </row>
    <row r="4070" spans="1:6" ht="12.75">
      <c r="A4070" s="1"/>
      <c r="B4070" s="1"/>
      <c r="C4070" s="1"/>
      <c r="D4070" s="1"/>
      <c r="E4070" s="1"/>
      <c r="F4070" s="1"/>
    </row>
    <row r="4071" spans="2:6" ht="12.75">
      <c r="B4071" s="1"/>
      <c r="C4071" s="1"/>
      <c r="D4071" s="1"/>
      <c r="E4071" s="1"/>
      <c r="F4071" s="1"/>
    </row>
    <row r="4072" spans="1:6" ht="12.75">
      <c r="A4072" s="1"/>
      <c r="B4072" s="1"/>
      <c r="C4072" s="1"/>
      <c r="D4072" s="1"/>
      <c r="E4072" s="1"/>
      <c r="F4072" s="1"/>
    </row>
    <row r="4073" spans="2:6" ht="12.75">
      <c r="B4073" s="1"/>
      <c r="C4073" s="1"/>
      <c r="D4073" s="1"/>
      <c r="E4073" s="1"/>
      <c r="F4073" s="1"/>
    </row>
    <row r="4074" spans="1:6" ht="12.75">
      <c r="A4074" s="1"/>
      <c r="B4074" s="1"/>
      <c r="C4074" s="1"/>
      <c r="D4074" s="1"/>
      <c r="E4074" s="1"/>
      <c r="F4074" s="1"/>
    </row>
    <row r="4075" spans="2:6" ht="12.75">
      <c r="B4075" s="1"/>
      <c r="C4075" s="1"/>
      <c r="D4075" s="1"/>
      <c r="E4075" s="1"/>
      <c r="F4075" s="1"/>
    </row>
    <row r="4076" spans="1:6" ht="12.75">
      <c r="A4076" s="1"/>
      <c r="B4076" s="1"/>
      <c r="C4076" s="1"/>
      <c r="D4076" s="1"/>
      <c r="E4076" s="1"/>
      <c r="F4076" s="1"/>
    </row>
    <row r="4077" spans="2:6" ht="12.75">
      <c r="B4077" s="1"/>
      <c r="C4077" s="1"/>
      <c r="D4077" s="1"/>
      <c r="E4077" s="1"/>
      <c r="F4077" s="1"/>
    </row>
    <row r="4078" spans="1:6" ht="12.75">
      <c r="A4078" s="1"/>
      <c r="B4078" s="1"/>
      <c r="C4078" s="1"/>
      <c r="D4078" s="1"/>
      <c r="E4078" s="1"/>
      <c r="F4078" s="1"/>
    </row>
    <row r="4079" spans="2:6" ht="12.75">
      <c r="B4079" s="1"/>
      <c r="C4079" s="1"/>
      <c r="D4079" s="1"/>
      <c r="E4079" s="1"/>
      <c r="F4079" s="1"/>
    </row>
    <row r="4080" spans="1:6" ht="12.75">
      <c r="A4080" s="1"/>
      <c r="B4080" s="1"/>
      <c r="C4080" s="1"/>
      <c r="D4080" s="1"/>
      <c r="E4080" s="1"/>
      <c r="F4080" s="1"/>
    </row>
    <row r="4081" spans="2:6" ht="12.75">
      <c r="B4081" s="1"/>
      <c r="C4081" s="1"/>
      <c r="D4081" s="1"/>
      <c r="E4081" s="1"/>
      <c r="F4081" s="1"/>
    </row>
    <row r="4082" spans="1:6" ht="12.75">
      <c r="A4082" s="1"/>
      <c r="B4082" s="1"/>
      <c r="C4082" s="1"/>
      <c r="D4082" s="1"/>
      <c r="E4082" s="1"/>
      <c r="F4082" s="1"/>
    </row>
    <row r="4083" spans="2:6" ht="12.75">
      <c r="B4083" s="1"/>
      <c r="C4083" s="1"/>
      <c r="D4083" s="1"/>
      <c r="E4083" s="1"/>
      <c r="F4083" s="1"/>
    </row>
    <row r="4084" spans="1:6" ht="12.75">
      <c r="A4084" s="1"/>
      <c r="B4084" s="1"/>
      <c r="C4084" s="1"/>
      <c r="D4084" s="1"/>
      <c r="E4084" s="1"/>
      <c r="F4084" s="1"/>
    </row>
    <row r="4085" spans="2:6" ht="12.75">
      <c r="B4085" s="1"/>
      <c r="C4085" s="1"/>
      <c r="D4085" s="1"/>
      <c r="E4085" s="1"/>
      <c r="F4085" s="1"/>
    </row>
    <row r="4086" spans="1:6" ht="12.75">
      <c r="A4086" s="1"/>
      <c r="B4086" s="1"/>
      <c r="C4086" s="1"/>
      <c r="D4086" s="1"/>
      <c r="E4086" s="1"/>
      <c r="F4086" s="1"/>
    </row>
    <row r="4087" spans="2:6" ht="12.75">
      <c r="B4087" s="1"/>
      <c r="C4087" s="1"/>
      <c r="D4087" s="1"/>
      <c r="E4087" s="1"/>
      <c r="F4087" s="1"/>
    </row>
    <row r="4088" spans="1:6" ht="12.75">
      <c r="A4088" s="1"/>
      <c r="B4088" s="1"/>
      <c r="C4088" s="1"/>
      <c r="D4088" s="1"/>
      <c r="E4088" s="1"/>
      <c r="F4088" s="1"/>
    </row>
    <row r="4089" spans="2:6" ht="12.75">
      <c r="B4089" s="1"/>
      <c r="C4089" s="1"/>
      <c r="D4089" s="1"/>
      <c r="E4089" s="1"/>
      <c r="F4089" s="1"/>
    </row>
    <row r="4090" spans="1:6" ht="12.75">
      <c r="A4090" s="1"/>
      <c r="B4090" s="1"/>
      <c r="C4090" s="1"/>
      <c r="D4090" s="1"/>
      <c r="E4090" s="1"/>
      <c r="F4090" s="1"/>
    </row>
    <row r="4091" spans="2:6" ht="12.75">
      <c r="B4091" s="1"/>
      <c r="C4091" s="1"/>
      <c r="D4091" s="1"/>
      <c r="E4091" s="1"/>
      <c r="F4091" s="1"/>
    </row>
    <row r="4092" spans="1:6" ht="12.75">
      <c r="A4092" s="1"/>
      <c r="B4092" s="1"/>
      <c r="C4092" s="1"/>
      <c r="D4092" s="1"/>
      <c r="E4092" s="1"/>
      <c r="F4092" s="1"/>
    </row>
    <row r="4093" spans="2:6" ht="12.75">
      <c r="B4093" s="1"/>
      <c r="C4093" s="1"/>
      <c r="D4093" s="1"/>
      <c r="E4093" s="1"/>
      <c r="F4093" s="1"/>
    </row>
    <row r="4094" spans="1:6" ht="12.75">
      <c r="A4094" s="1"/>
      <c r="B4094" s="1"/>
      <c r="C4094" s="1"/>
      <c r="D4094" s="1"/>
      <c r="E4094" s="1"/>
      <c r="F4094" s="1"/>
    </row>
    <row r="4095" spans="2:6" ht="12.75">
      <c r="B4095" s="1"/>
      <c r="C4095" s="1"/>
      <c r="D4095" s="1"/>
      <c r="E4095" s="1"/>
      <c r="F4095" s="1"/>
    </row>
    <row r="4096" spans="1:6" ht="12.75">
      <c r="A4096" s="1"/>
      <c r="B4096" s="1"/>
      <c r="C4096" s="1"/>
      <c r="D4096" s="1"/>
      <c r="E4096" s="1"/>
      <c r="F4096" s="1"/>
    </row>
    <row r="4097" spans="2:6" ht="12.75">
      <c r="B4097" s="1"/>
      <c r="C4097" s="1"/>
      <c r="D4097" s="1"/>
      <c r="E4097" s="1"/>
      <c r="F4097" s="1"/>
    </row>
    <row r="4098" spans="1:6" ht="12.75">
      <c r="A4098" s="1"/>
      <c r="B4098" s="1"/>
      <c r="C4098" s="1"/>
      <c r="D4098" s="1"/>
      <c r="E4098" s="1"/>
      <c r="F4098" s="1"/>
    </row>
    <row r="4099" spans="2:6" ht="12.75">
      <c r="B4099" s="1"/>
      <c r="C4099" s="1"/>
      <c r="D4099" s="1"/>
      <c r="E4099" s="1"/>
      <c r="F4099" s="1"/>
    </row>
    <row r="4100" spans="1:6" ht="12.75">
      <c r="A4100" s="1"/>
      <c r="B4100" s="1"/>
      <c r="C4100" s="1"/>
      <c r="D4100" s="1"/>
      <c r="E4100" s="1"/>
      <c r="F4100" s="1"/>
    </row>
    <row r="4101" spans="2:6" ht="12.75">
      <c r="B4101" s="1"/>
      <c r="C4101" s="1"/>
      <c r="D4101" s="1"/>
      <c r="E4101" s="1"/>
      <c r="F4101" s="1"/>
    </row>
    <row r="4102" spans="1:6" ht="12.75">
      <c r="A4102" s="1"/>
      <c r="B4102" s="1"/>
      <c r="C4102" s="1"/>
      <c r="D4102" s="1"/>
      <c r="E4102" s="1"/>
      <c r="F4102" s="1"/>
    </row>
    <row r="4103" spans="2:6" ht="12.75">
      <c r="B4103" s="1"/>
      <c r="C4103" s="1"/>
      <c r="D4103" s="1"/>
      <c r="E4103" s="1"/>
      <c r="F4103" s="1"/>
    </row>
    <row r="4104" spans="1:6" ht="12.75">
      <c r="A4104" s="1"/>
      <c r="B4104" s="1"/>
      <c r="C4104" s="1"/>
      <c r="D4104" s="1"/>
      <c r="E4104" s="1"/>
      <c r="F4104" s="1"/>
    </row>
    <row r="4105" spans="2:6" ht="12.75">
      <c r="B4105" s="1"/>
      <c r="C4105" s="1"/>
      <c r="D4105" s="1"/>
      <c r="E4105" s="1"/>
      <c r="F4105" s="1"/>
    </row>
    <row r="4106" spans="1:6" ht="12.75">
      <c r="A4106" s="1"/>
      <c r="B4106" s="1"/>
      <c r="C4106" s="1"/>
      <c r="D4106" s="1"/>
      <c r="E4106" s="1"/>
      <c r="F4106" s="1"/>
    </row>
    <row r="4107" spans="2:6" ht="12.75">
      <c r="B4107" s="1"/>
      <c r="C4107" s="1"/>
      <c r="D4107" s="1"/>
      <c r="E4107" s="1"/>
      <c r="F4107" s="1"/>
    </row>
    <row r="4108" spans="1:6" ht="12.75">
      <c r="A4108" s="1"/>
      <c r="B4108" s="1"/>
      <c r="C4108" s="1"/>
      <c r="D4108" s="1"/>
      <c r="E4108" s="1"/>
      <c r="F4108" s="1"/>
    </row>
    <row r="4109" spans="2:6" ht="12.75">
      <c r="B4109" s="1"/>
      <c r="C4109" s="1"/>
      <c r="D4109" s="1"/>
      <c r="E4109" s="1"/>
      <c r="F4109" s="1"/>
    </row>
    <row r="4110" spans="1:6" ht="12.75">
      <c r="A4110" s="1"/>
      <c r="B4110" s="1"/>
      <c r="C4110" s="1"/>
      <c r="D4110" s="1"/>
      <c r="E4110" s="1"/>
      <c r="F4110" s="1"/>
    </row>
    <row r="4111" spans="2:6" ht="12.75">
      <c r="B4111" s="1"/>
      <c r="C4111" s="1"/>
      <c r="D4111" s="1"/>
      <c r="E4111" s="1"/>
      <c r="F4111" s="1"/>
    </row>
    <row r="4112" spans="1:6" ht="12.75">
      <c r="A4112" s="1"/>
      <c r="B4112" s="1"/>
      <c r="C4112" s="1"/>
      <c r="D4112" s="1"/>
      <c r="E4112" s="1"/>
      <c r="F4112" s="1"/>
    </row>
    <row r="4113" spans="2:6" ht="12.75">
      <c r="B4113" s="1"/>
      <c r="C4113" s="1"/>
      <c r="D4113" s="1"/>
      <c r="E4113" s="1"/>
      <c r="F4113" s="1"/>
    </row>
    <row r="4114" spans="1:6" ht="12.75">
      <c r="A4114" s="1"/>
      <c r="B4114" s="1"/>
      <c r="C4114" s="1"/>
      <c r="D4114" s="1"/>
      <c r="E4114" s="1"/>
      <c r="F4114" s="1"/>
    </row>
    <row r="4115" spans="2:6" ht="12.75">
      <c r="B4115" s="1"/>
      <c r="C4115" s="1"/>
      <c r="D4115" s="1"/>
      <c r="E4115" s="1"/>
      <c r="F4115" s="1"/>
    </row>
    <row r="4116" spans="1:6" ht="12.75">
      <c r="A4116" s="1"/>
      <c r="B4116" s="1"/>
      <c r="C4116" s="1"/>
      <c r="D4116" s="1"/>
      <c r="E4116" s="1"/>
      <c r="F4116" s="1"/>
    </row>
    <row r="4117" spans="2:6" ht="12.75">
      <c r="B4117" s="1"/>
      <c r="C4117" s="1"/>
      <c r="D4117" s="1"/>
      <c r="E4117" s="1"/>
      <c r="F4117" s="1"/>
    </row>
    <row r="4118" spans="1:6" ht="12.75">
      <c r="A4118" s="1"/>
      <c r="B4118" s="1"/>
      <c r="C4118" s="1"/>
      <c r="D4118" s="1"/>
      <c r="E4118" s="1"/>
      <c r="F4118" s="1"/>
    </row>
    <row r="4119" spans="2:6" ht="12.75">
      <c r="B4119" s="1"/>
      <c r="C4119" s="1"/>
      <c r="D4119" s="1"/>
      <c r="E4119" s="1"/>
      <c r="F4119" s="1"/>
    </row>
    <row r="4120" spans="1:6" ht="12.75">
      <c r="A4120" s="1"/>
      <c r="B4120" s="1"/>
      <c r="C4120" s="1"/>
      <c r="D4120" s="1"/>
      <c r="E4120" s="1"/>
      <c r="F4120" s="1"/>
    </row>
    <row r="4121" spans="2:6" ht="12.75">
      <c r="B4121" s="1"/>
      <c r="C4121" s="1"/>
      <c r="D4121" s="1"/>
      <c r="E4121" s="1"/>
      <c r="F4121" s="1"/>
    </row>
    <row r="4122" spans="1:6" ht="12.75">
      <c r="A4122" s="1"/>
      <c r="B4122" s="1"/>
      <c r="C4122" s="1"/>
      <c r="D4122" s="1"/>
      <c r="E4122" s="1"/>
      <c r="F4122" s="1"/>
    </row>
    <row r="4123" spans="2:6" ht="12.75">
      <c r="B4123" s="1"/>
      <c r="C4123" s="1"/>
      <c r="D4123" s="1"/>
      <c r="E4123" s="1"/>
      <c r="F4123" s="1"/>
    </row>
    <row r="4124" spans="1:6" ht="12.75">
      <c r="A4124" s="1"/>
      <c r="B4124" s="1"/>
      <c r="C4124" s="1"/>
      <c r="D4124" s="1"/>
      <c r="E4124" s="1"/>
      <c r="F4124" s="1"/>
    </row>
    <row r="4125" spans="2:6" ht="12.75">
      <c r="B4125" s="1"/>
      <c r="C4125" s="1"/>
      <c r="D4125" s="1"/>
      <c r="E4125" s="1"/>
      <c r="F4125" s="1"/>
    </row>
    <row r="4126" spans="1:6" ht="12.75">
      <c r="A4126" s="1"/>
      <c r="B4126" s="1"/>
      <c r="C4126" s="1"/>
      <c r="D4126" s="1"/>
      <c r="E4126" s="1"/>
      <c r="F4126" s="1"/>
    </row>
    <row r="4127" spans="2:6" ht="12.75">
      <c r="B4127" s="1"/>
      <c r="C4127" s="1"/>
      <c r="D4127" s="1"/>
      <c r="E4127" s="1"/>
      <c r="F4127" s="1"/>
    </row>
    <row r="4128" spans="1:6" ht="12.75">
      <c r="A4128" s="1"/>
      <c r="B4128" s="1"/>
      <c r="C4128" s="1"/>
      <c r="D4128" s="1"/>
      <c r="E4128" s="1"/>
      <c r="F4128" s="1"/>
    </row>
    <row r="4129" spans="2:6" ht="12.75">
      <c r="B4129" s="1"/>
      <c r="C4129" s="1"/>
      <c r="D4129" s="1"/>
      <c r="E4129" s="1"/>
      <c r="F4129" s="1"/>
    </row>
    <row r="4130" spans="1:6" ht="12.75">
      <c r="A4130" s="1"/>
      <c r="B4130" s="1"/>
      <c r="C4130" s="1"/>
      <c r="D4130" s="1"/>
      <c r="E4130" s="1"/>
      <c r="F4130" s="1"/>
    </row>
    <row r="4131" spans="2:6" ht="12.75">
      <c r="B4131" s="1"/>
      <c r="C4131" s="1"/>
      <c r="D4131" s="1"/>
      <c r="E4131" s="1"/>
      <c r="F4131" s="1"/>
    </row>
    <row r="4132" spans="1:6" ht="12.75">
      <c r="A4132" s="1"/>
      <c r="B4132" s="1"/>
      <c r="C4132" s="1"/>
      <c r="D4132" s="1"/>
      <c r="E4132" s="1"/>
      <c r="F4132" s="1"/>
    </row>
    <row r="4133" spans="2:6" ht="12.75">
      <c r="B4133" s="1"/>
      <c r="C4133" s="1"/>
      <c r="D4133" s="1"/>
      <c r="E4133" s="1"/>
      <c r="F4133" s="1"/>
    </row>
    <row r="4134" spans="1:6" ht="12.75">
      <c r="A4134" s="1"/>
      <c r="B4134" s="1"/>
      <c r="C4134" s="1"/>
      <c r="D4134" s="1"/>
      <c r="E4134" s="1"/>
      <c r="F4134" s="1"/>
    </row>
    <row r="4135" spans="2:6" ht="12.75">
      <c r="B4135" s="1"/>
      <c r="C4135" s="1"/>
      <c r="D4135" s="1"/>
      <c r="E4135" s="1"/>
      <c r="F4135" s="1"/>
    </row>
    <row r="4136" spans="1:6" ht="12.75">
      <c r="A4136" s="1"/>
      <c r="B4136" s="1"/>
      <c r="C4136" s="1"/>
      <c r="D4136" s="1"/>
      <c r="E4136" s="1"/>
      <c r="F4136" s="1"/>
    </row>
    <row r="4137" spans="2:6" ht="12.75">
      <c r="B4137" s="1"/>
      <c r="C4137" s="1"/>
      <c r="D4137" s="1"/>
      <c r="E4137" s="1"/>
      <c r="F4137" s="1"/>
    </row>
    <row r="4138" spans="1:6" ht="12.75">
      <c r="A4138" s="1"/>
      <c r="B4138" s="1"/>
      <c r="C4138" s="1"/>
      <c r="D4138" s="1"/>
      <c r="E4138" s="1"/>
      <c r="F4138" s="1"/>
    </row>
    <row r="4139" spans="2:6" ht="12.75">
      <c r="B4139" s="1"/>
      <c r="C4139" s="1"/>
      <c r="D4139" s="1"/>
      <c r="E4139" s="1"/>
      <c r="F4139" s="1"/>
    </row>
    <row r="4140" spans="1:6" ht="12.75">
      <c r="A4140" s="1"/>
      <c r="B4140" s="1"/>
      <c r="C4140" s="1"/>
      <c r="D4140" s="1"/>
      <c r="E4140" s="1"/>
      <c r="F4140" s="1"/>
    </row>
    <row r="4141" spans="2:6" ht="12.75">
      <c r="B4141" s="1"/>
      <c r="C4141" s="1"/>
      <c r="D4141" s="1"/>
      <c r="E4141" s="1"/>
      <c r="F4141" s="1"/>
    </row>
    <row r="4142" spans="1:6" ht="12.75">
      <c r="A4142" s="1"/>
      <c r="B4142" s="1"/>
      <c r="C4142" s="1"/>
      <c r="D4142" s="1"/>
      <c r="E4142" s="1"/>
      <c r="F4142" s="1"/>
    </row>
    <row r="4143" spans="2:6" ht="12.75">
      <c r="B4143" s="1"/>
      <c r="C4143" s="1"/>
      <c r="D4143" s="1"/>
      <c r="E4143" s="1"/>
      <c r="F4143" s="1"/>
    </row>
    <row r="4144" spans="1:6" ht="12.75">
      <c r="A4144" s="1"/>
      <c r="B4144" s="1"/>
      <c r="C4144" s="1"/>
      <c r="D4144" s="1"/>
      <c r="E4144" s="1"/>
      <c r="F4144" s="1"/>
    </row>
    <row r="4145" spans="2:6" ht="12.75">
      <c r="B4145" s="1"/>
      <c r="C4145" s="1"/>
      <c r="D4145" s="1"/>
      <c r="E4145" s="1"/>
      <c r="F4145" s="1"/>
    </row>
    <row r="4146" spans="1:6" ht="12.75">
      <c r="A4146" s="1"/>
      <c r="B4146" s="1"/>
      <c r="C4146" s="1"/>
      <c r="D4146" s="1"/>
      <c r="E4146" s="1"/>
      <c r="F4146" s="1"/>
    </row>
    <row r="4147" spans="2:6" ht="12.75">
      <c r="B4147" s="1"/>
      <c r="C4147" s="1"/>
      <c r="D4147" s="1"/>
      <c r="E4147" s="1"/>
      <c r="F4147" s="1"/>
    </row>
    <row r="4148" spans="1:6" ht="12.75">
      <c r="A4148" s="1"/>
      <c r="B4148" s="1"/>
      <c r="C4148" s="1"/>
      <c r="D4148" s="1"/>
      <c r="E4148" s="1"/>
      <c r="F4148" s="1"/>
    </row>
    <row r="4149" spans="2:6" ht="12.75">
      <c r="B4149" s="1"/>
      <c r="C4149" s="1"/>
      <c r="D4149" s="1"/>
      <c r="E4149" s="1"/>
      <c r="F4149" s="1"/>
    </row>
    <row r="4150" spans="1:6" ht="12.75">
      <c r="A4150" s="1"/>
      <c r="B4150" s="1"/>
      <c r="C4150" s="1"/>
      <c r="D4150" s="1"/>
      <c r="E4150" s="1"/>
      <c r="F4150" s="1"/>
    </row>
    <row r="4151" spans="2:6" ht="12.75">
      <c r="B4151" s="1"/>
      <c r="C4151" s="1"/>
      <c r="D4151" s="1"/>
      <c r="E4151" s="1"/>
      <c r="F4151" s="1"/>
    </row>
    <row r="4152" spans="1:6" ht="12.75">
      <c r="A4152" s="1"/>
      <c r="B4152" s="1"/>
      <c r="C4152" s="1"/>
      <c r="D4152" s="1"/>
      <c r="E4152" s="1"/>
      <c r="F4152" s="1"/>
    </row>
    <row r="4153" spans="2:6" ht="12.75">
      <c r="B4153" s="1"/>
      <c r="C4153" s="1"/>
      <c r="D4153" s="1"/>
      <c r="E4153" s="1"/>
      <c r="F4153" s="1"/>
    </row>
    <row r="4154" spans="1:6" ht="12.75">
      <c r="A4154" s="1"/>
      <c r="B4154" s="1"/>
      <c r="C4154" s="1"/>
      <c r="D4154" s="1"/>
      <c r="E4154" s="1"/>
      <c r="F4154" s="1"/>
    </row>
    <row r="4155" spans="2:6" ht="12.75">
      <c r="B4155" s="1"/>
      <c r="C4155" s="1"/>
      <c r="D4155" s="1"/>
      <c r="E4155" s="1"/>
      <c r="F4155" s="1"/>
    </row>
    <row r="4156" spans="1:6" ht="12.75">
      <c r="A4156" s="1"/>
      <c r="B4156" s="1"/>
      <c r="C4156" s="1"/>
      <c r="D4156" s="1"/>
      <c r="E4156" s="1"/>
      <c r="F4156" s="1"/>
    </row>
    <row r="4157" spans="2:6" ht="12.75">
      <c r="B4157" s="1"/>
      <c r="C4157" s="1"/>
      <c r="D4157" s="1"/>
      <c r="E4157" s="1"/>
      <c r="F4157" s="1"/>
    </row>
    <row r="4158" spans="1:6" ht="12.75">
      <c r="A4158" s="1"/>
      <c r="B4158" s="1"/>
      <c r="C4158" s="1"/>
      <c r="D4158" s="1"/>
      <c r="E4158" s="1"/>
      <c r="F4158" s="1"/>
    </row>
    <row r="4159" spans="2:6" ht="12.75">
      <c r="B4159" s="1"/>
      <c r="C4159" s="1"/>
      <c r="D4159" s="1"/>
      <c r="E4159" s="1"/>
      <c r="F4159" s="1"/>
    </row>
    <row r="4160" spans="1:6" ht="12.75">
      <c r="A4160" s="1"/>
      <c r="B4160" s="1"/>
      <c r="C4160" s="1"/>
      <c r="D4160" s="1"/>
      <c r="E4160" s="1"/>
      <c r="F4160" s="1"/>
    </row>
    <row r="4161" spans="2:6" ht="12.75">
      <c r="B4161" s="1"/>
      <c r="C4161" s="1"/>
      <c r="D4161" s="1"/>
      <c r="E4161" s="1"/>
      <c r="F4161" s="1"/>
    </row>
    <row r="4162" spans="1:6" ht="12.75">
      <c r="A4162" s="1"/>
      <c r="B4162" s="1"/>
      <c r="C4162" s="1"/>
      <c r="D4162" s="1"/>
      <c r="E4162" s="1"/>
      <c r="F4162" s="1"/>
    </row>
    <row r="4163" spans="2:6" ht="12.75">
      <c r="B4163" s="1"/>
      <c r="C4163" s="1"/>
      <c r="D4163" s="1"/>
      <c r="E4163" s="1"/>
      <c r="F4163" s="1"/>
    </row>
    <row r="4164" spans="1:6" ht="12.75">
      <c r="A4164" s="1"/>
      <c r="B4164" s="1"/>
      <c r="C4164" s="1"/>
      <c r="D4164" s="1"/>
      <c r="E4164" s="1"/>
      <c r="F4164" s="1"/>
    </row>
    <row r="4165" spans="2:6" ht="12.75">
      <c r="B4165" s="1"/>
      <c r="C4165" s="1"/>
      <c r="D4165" s="1"/>
      <c r="E4165" s="1"/>
      <c r="F4165" s="1"/>
    </row>
    <row r="4166" spans="1:6" ht="12.75">
      <c r="A4166" s="1"/>
      <c r="B4166" s="1"/>
      <c r="C4166" s="1"/>
      <c r="D4166" s="1"/>
      <c r="E4166" s="1"/>
      <c r="F4166" s="1"/>
    </row>
    <row r="4167" spans="2:6" ht="12.75">
      <c r="B4167" s="1"/>
      <c r="C4167" s="1"/>
      <c r="D4167" s="1"/>
      <c r="E4167" s="1"/>
      <c r="F4167" s="1"/>
    </row>
    <row r="4168" spans="1:6" ht="12.75">
      <c r="A4168" s="1"/>
      <c r="B4168" s="1"/>
      <c r="C4168" s="1"/>
      <c r="D4168" s="1"/>
      <c r="E4168" s="1"/>
      <c r="F4168" s="1"/>
    </row>
    <row r="4169" spans="2:6" ht="12.75">
      <c r="B4169" s="1"/>
      <c r="C4169" s="1"/>
      <c r="D4169" s="1"/>
      <c r="E4169" s="1"/>
      <c r="F4169" s="1"/>
    </row>
    <row r="4170" spans="1:6" ht="12.75">
      <c r="A4170" s="1"/>
      <c r="B4170" s="1"/>
      <c r="C4170" s="1"/>
      <c r="D4170" s="1"/>
      <c r="E4170" s="1"/>
      <c r="F4170" s="1"/>
    </row>
    <row r="4171" spans="2:6" ht="12.75">
      <c r="B4171" s="1"/>
      <c r="C4171" s="1"/>
      <c r="D4171" s="1"/>
      <c r="E4171" s="1"/>
      <c r="F4171" s="1"/>
    </row>
    <row r="4172" spans="1:6" ht="12.75">
      <c r="A4172" s="1"/>
      <c r="B4172" s="1"/>
      <c r="C4172" s="1"/>
      <c r="D4172" s="1"/>
      <c r="E4172" s="1"/>
      <c r="F4172" s="1"/>
    </row>
    <row r="4173" spans="2:6" ht="12.75">
      <c r="B4173" s="1"/>
      <c r="C4173" s="1"/>
      <c r="D4173" s="1"/>
      <c r="E4173" s="1"/>
      <c r="F4173" s="1"/>
    </row>
    <row r="4174" spans="1:6" ht="12.75">
      <c r="A4174" s="1"/>
      <c r="B4174" s="1"/>
      <c r="C4174" s="1"/>
      <c r="D4174" s="1"/>
      <c r="E4174" s="1"/>
      <c r="F4174" s="1"/>
    </row>
    <row r="4175" spans="2:6" ht="12.75">
      <c r="B4175" s="1"/>
      <c r="C4175" s="1"/>
      <c r="D4175" s="1"/>
      <c r="E4175" s="1"/>
      <c r="F4175" s="1"/>
    </row>
    <row r="4176" spans="1:6" ht="12.75">
      <c r="A4176" s="1"/>
      <c r="B4176" s="1"/>
      <c r="C4176" s="1"/>
      <c r="D4176" s="1"/>
      <c r="E4176" s="1"/>
      <c r="F4176" s="1"/>
    </row>
    <row r="4177" spans="2:6" ht="12.75">
      <c r="B4177" s="1"/>
      <c r="C4177" s="1"/>
      <c r="D4177" s="1"/>
      <c r="E4177" s="1"/>
      <c r="F4177" s="1"/>
    </row>
    <row r="4178" spans="1:6" ht="12.75">
      <c r="A4178" s="1"/>
      <c r="B4178" s="1"/>
      <c r="C4178" s="1"/>
      <c r="D4178" s="1"/>
      <c r="E4178" s="1"/>
      <c r="F4178" s="1"/>
    </row>
    <row r="4179" spans="2:6" ht="12.75">
      <c r="B4179" s="1"/>
      <c r="C4179" s="1"/>
      <c r="D4179" s="1"/>
      <c r="E4179" s="1"/>
      <c r="F4179" s="1"/>
    </row>
    <row r="4180" spans="1:6" ht="12.75">
      <c r="A4180" s="1"/>
      <c r="B4180" s="1"/>
      <c r="C4180" s="1"/>
      <c r="D4180" s="1"/>
      <c r="E4180" s="1"/>
      <c r="F4180" s="1"/>
    </row>
    <row r="4181" spans="2:6" ht="12.75">
      <c r="B4181" s="1"/>
      <c r="C4181" s="1"/>
      <c r="D4181" s="1"/>
      <c r="E4181" s="1"/>
      <c r="F4181" s="1"/>
    </row>
    <row r="4182" spans="1:6" ht="12.75">
      <c r="A4182" s="1"/>
      <c r="B4182" s="1"/>
      <c r="C4182" s="1"/>
      <c r="D4182" s="1"/>
      <c r="E4182" s="1"/>
      <c r="F4182" s="1"/>
    </row>
    <row r="4183" spans="2:6" ht="12.75">
      <c r="B4183" s="1"/>
      <c r="C4183" s="1"/>
      <c r="D4183" s="1"/>
      <c r="E4183" s="1"/>
      <c r="F4183" s="1"/>
    </row>
    <row r="4184" spans="1:6" ht="12.75">
      <c r="A4184" s="1"/>
      <c r="B4184" s="1"/>
      <c r="C4184" s="1"/>
      <c r="D4184" s="1"/>
      <c r="E4184" s="1"/>
      <c r="F4184" s="1"/>
    </row>
    <row r="4185" spans="2:6" ht="12.75">
      <c r="B4185" s="1"/>
      <c r="C4185" s="1"/>
      <c r="D4185" s="1"/>
      <c r="E4185" s="1"/>
      <c r="F4185" s="1"/>
    </row>
    <row r="4186" spans="1:6" ht="12.75">
      <c r="A4186" s="1"/>
      <c r="B4186" s="1"/>
      <c r="C4186" s="1"/>
      <c r="D4186" s="1"/>
      <c r="E4186" s="1"/>
      <c r="F4186" s="1"/>
    </row>
    <row r="4187" spans="2:6" ht="12.75">
      <c r="B4187" s="1"/>
      <c r="C4187" s="1"/>
      <c r="D4187" s="1"/>
      <c r="E4187" s="1"/>
      <c r="F4187" s="1"/>
    </row>
    <row r="4188" spans="1:6" ht="12.75">
      <c r="A4188" s="1"/>
      <c r="B4188" s="1"/>
      <c r="C4188" s="1"/>
      <c r="D4188" s="1"/>
      <c r="E4188" s="1"/>
      <c r="F4188" s="1"/>
    </row>
    <row r="4189" spans="2:6" ht="12.75">
      <c r="B4189" s="1"/>
      <c r="C4189" s="1"/>
      <c r="D4189" s="1"/>
      <c r="E4189" s="1"/>
      <c r="F4189" s="1"/>
    </row>
    <row r="4190" spans="1:6" ht="12.75">
      <c r="A4190" s="1"/>
      <c r="B4190" s="1"/>
      <c r="C4190" s="1"/>
      <c r="D4190" s="1"/>
      <c r="E4190" s="1"/>
      <c r="F4190" s="1"/>
    </row>
    <row r="4191" spans="2:6" ht="12.75">
      <c r="B4191" s="1"/>
      <c r="C4191" s="1"/>
      <c r="D4191" s="1"/>
      <c r="E4191" s="1"/>
      <c r="F4191" s="1"/>
    </row>
    <row r="4192" spans="1:6" ht="12.75">
      <c r="A4192" s="1"/>
      <c r="B4192" s="1"/>
      <c r="C4192" s="1"/>
      <c r="D4192" s="1"/>
      <c r="E4192" s="1"/>
      <c r="F4192" s="1"/>
    </row>
    <row r="4193" spans="2:6" ht="12.75">
      <c r="B4193" s="1"/>
      <c r="C4193" s="1"/>
      <c r="D4193" s="1"/>
      <c r="E4193" s="1"/>
      <c r="F4193" s="1"/>
    </row>
    <row r="4194" spans="1:6" ht="12.75">
      <c r="A4194" s="1"/>
      <c r="B4194" s="1"/>
      <c r="C4194" s="1"/>
      <c r="D4194" s="1"/>
      <c r="E4194" s="1"/>
      <c r="F4194" s="1"/>
    </row>
    <row r="4195" spans="2:6" ht="12.75">
      <c r="B4195" s="1"/>
      <c r="C4195" s="1"/>
      <c r="D4195" s="1"/>
      <c r="E4195" s="1"/>
      <c r="F4195" s="1"/>
    </row>
    <row r="4196" spans="1:6" ht="12.75">
      <c r="A4196" s="1"/>
      <c r="B4196" s="1"/>
      <c r="C4196" s="1"/>
      <c r="D4196" s="1"/>
      <c r="E4196" s="1"/>
      <c r="F4196" s="1"/>
    </row>
    <row r="4197" spans="2:6" ht="12.75">
      <c r="B4197" s="1"/>
      <c r="C4197" s="1"/>
      <c r="D4197" s="1"/>
      <c r="E4197" s="1"/>
      <c r="F4197" s="1"/>
    </row>
    <row r="4198" spans="1:6" ht="12.75">
      <c r="A4198" s="1"/>
      <c r="B4198" s="1"/>
      <c r="C4198" s="1"/>
      <c r="D4198" s="1"/>
      <c r="E4198" s="1"/>
      <c r="F4198" s="1"/>
    </row>
    <row r="4199" spans="2:6" ht="12.75">
      <c r="B4199" s="1"/>
      <c r="C4199" s="1"/>
      <c r="D4199" s="1"/>
      <c r="E4199" s="1"/>
      <c r="F4199" s="1"/>
    </row>
    <row r="4200" spans="1:6" ht="12.75">
      <c r="A4200" s="1"/>
      <c r="B4200" s="1"/>
      <c r="C4200" s="1"/>
      <c r="D4200" s="1"/>
      <c r="E4200" s="1"/>
      <c r="F4200" s="1"/>
    </row>
    <row r="4201" spans="2:6" ht="12.75">
      <c r="B4201" s="1"/>
      <c r="C4201" s="1"/>
      <c r="D4201" s="1"/>
      <c r="E4201" s="1"/>
      <c r="F4201" s="1"/>
    </row>
    <row r="4202" spans="1:6" ht="12.75">
      <c r="A4202" s="1"/>
      <c r="B4202" s="1"/>
      <c r="C4202" s="1"/>
      <c r="D4202" s="1"/>
      <c r="E4202" s="1"/>
      <c r="F4202" s="1"/>
    </row>
    <row r="4203" spans="2:6" ht="12.75">
      <c r="B4203" s="1"/>
      <c r="C4203" s="1"/>
      <c r="D4203" s="1"/>
      <c r="E4203" s="1"/>
      <c r="F4203" s="1"/>
    </row>
    <row r="4204" spans="1:6" ht="12.75">
      <c r="A4204" s="1"/>
      <c r="B4204" s="1"/>
      <c r="C4204" s="1"/>
      <c r="D4204" s="1"/>
      <c r="E4204" s="1"/>
      <c r="F4204" s="1"/>
    </row>
    <row r="4205" spans="2:6" ht="12.75">
      <c r="B4205" s="1"/>
      <c r="C4205" s="1"/>
      <c r="D4205" s="1"/>
      <c r="E4205" s="1"/>
      <c r="F4205" s="1"/>
    </row>
    <row r="4206" spans="1:6" ht="12.75">
      <c r="A4206" s="1"/>
      <c r="B4206" s="1"/>
      <c r="C4206" s="1"/>
      <c r="D4206" s="1"/>
      <c r="E4206" s="1"/>
      <c r="F4206" s="1"/>
    </row>
    <row r="4207" spans="2:6" ht="12.75">
      <c r="B4207" s="1"/>
      <c r="C4207" s="1"/>
      <c r="D4207" s="1"/>
      <c r="E4207" s="1"/>
      <c r="F4207" s="1"/>
    </row>
    <row r="4208" spans="1:6" ht="12.75">
      <c r="A4208" s="1"/>
      <c r="B4208" s="1"/>
      <c r="C4208" s="1"/>
      <c r="D4208" s="1"/>
      <c r="E4208" s="1"/>
      <c r="F4208" s="1"/>
    </row>
    <row r="4209" spans="2:6" ht="12.75">
      <c r="B4209" s="1"/>
      <c r="C4209" s="1"/>
      <c r="D4209" s="1"/>
      <c r="E4209" s="1"/>
      <c r="F4209" s="1"/>
    </row>
    <row r="4210" spans="1:6" ht="12.75">
      <c r="A4210" s="1"/>
      <c r="B4210" s="1"/>
      <c r="C4210" s="1"/>
      <c r="D4210" s="1"/>
      <c r="E4210" s="1"/>
      <c r="F4210" s="1"/>
    </row>
    <row r="4211" spans="2:6" ht="12.75">
      <c r="B4211" s="1"/>
      <c r="C4211" s="1"/>
      <c r="D4211" s="1"/>
      <c r="E4211" s="1"/>
      <c r="F4211" s="1"/>
    </row>
    <row r="4212" spans="1:6" ht="12.75">
      <c r="A4212" s="1"/>
      <c r="B4212" s="1"/>
      <c r="C4212" s="1"/>
      <c r="D4212" s="1"/>
      <c r="E4212" s="1"/>
      <c r="F4212" s="1"/>
    </row>
    <row r="4213" spans="2:6" ht="12.75">
      <c r="B4213" s="1"/>
      <c r="C4213" s="1"/>
      <c r="D4213" s="1"/>
      <c r="E4213" s="1"/>
      <c r="F4213" s="1"/>
    </row>
    <row r="4214" spans="1:6" ht="12.75">
      <c r="A4214" s="1"/>
      <c r="B4214" s="1"/>
      <c r="C4214" s="1"/>
      <c r="D4214" s="1"/>
      <c r="E4214" s="1"/>
      <c r="F4214" s="1"/>
    </row>
    <row r="4215" spans="2:6" ht="12.75">
      <c r="B4215" s="1"/>
      <c r="C4215" s="1"/>
      <c r="D4215" s="1"/>
      <c r="E4215" s="1"/>
      <c r="F4215" s="1"/>
    </row>
    <row r="4216" spans="1:6" ht="12.75">
      <c r="A4216" s="1"/>
      <c r="B4216" s="1"/>
      <c r="C4216" s="1"/>
      <c r="D4216" s="1"/>
      <c r="E4216" s="1"/>
      <c r="F4216" s="1"/>
    </row>
    <row r="4217" spans="2:6" ht="12.75">
      <c r="B4217" s="1"/>
      <c r="C4217" s="1"/>
      <c r="D4217" s="1"/>
      <c r="E4217" s="1"/>
      <c r="F4217" s="1"/>
    </row>
    <row r="4218" spans="1:6" ht="12.75">
      <c r="A4218" s="1"/>
      <c r="B4218" s="1"/>
      <c r="C4218" s="1"/>
      <c r="D4218" s="1"/>
      <c r="E4218" s="1"/>
      <c r="F4218" s="1"/>
    </row>
    <row r="4219" spans="2:6" ht="12.75">
      <c r="B4219" s="1"/>
      <c r="C4219" s="1"/>
      <c r="D4219" s="1"/>
      <c r="E4219" s="1"/>
      <c r="F4219" s="1"/>
    </row>
    <row r="4220" spans="1:6" ht="12.75">
      <c r="A4220" s="1"/>
      <c r="B4220" s="1"/>
      <c r="C4220" s="1"/>
      <c r="D4220" s="1"/>
      <c r="E4220" s="1"/>
      <c r="F4220" s="1"/>
    </row>
    <row r="4221" spans="2:6" ht="12.75">
      <c r="B4221" s="1"/>
      <c r="C4221" s="1"/>
      <c r="D4221" s="1"/>
      <c r="E4221" s="1"/>
      <c r="F4221" s="1"/>
    </row>
    <row r="4222" spans="1:6" ht="12.75">
      <c r="A4222" s="1"/>
      <c r="B4222" s="1"/>
      <c r="C4222" s="1"/>
      <c r="D4222" s="1"/>
      <c r="E4222" s="1"/>
      <c r="F4222" s="1"/>
    </row>
    <row r="4223" spans="2:6" ht="12.75">
      <c r="B4223" s="1"/>
      <c r="C4223" s="1"/>
      <c r="D4223" s="1"/>
      <c r="E4223" s="1"/>
      <c r="F4223" s="1"/>
    </row>
    <row r="4224" spans="1:6" ht="12.75">
      <c r="A4224" s="1"/>
      <c r="B4224" s="1"/>
      <c r="C4224" s="1"/>
      <c r="D4224" s="1"/>
      <c r="E4224" s="1"/>
      <c r="F4224" s="1"/>
    </row>
    <row r="4225" spans="2:6" ht="12.75">
      <c r="B4225" s="1"/>
      <c r="C4225" s="1"/>
      <c r="D4225" s="1"/>
      <c r="E4225" s="1"/>
      <c r="F4225" s="1"/>
    </row>
    <row r="4226" spans="1:6" ht="12.75">
      <c r="A4226" s="1"/>
      <c r="B4226" s="1"/>
      <c r="C4226" s="1"/>
      <c r="D4226" s="1"/>
      <c r="E4226" s="1"/>
      <c r="F4226" s="1"/>
    </row>
    <row r="4227" spans="2:6" ht="12.75">
      <c r="B4227" s="1"/>
      <c r="C4227" s="1"/>
      <c r="D4227" s="1"/>
      <c r="E4227" s="1"/>
      <c r="F4227" s="1"/>
    </row>
    <row r="4228" spans="1:6" ht="12.75">
      <c r="A4228" s="1"/>
      <c r="B4228" s="1"/>
      <c r="C4228" s="1"/>
      <c r="D4228" s="1"/>
      <c r="E4228" s="1"/>
      <c r="F4228" s="1"/>
    </row>
    <row r="4229" spans="2:6" ht="12.75">
      <c r="B4229" s="1"/>
      <c r="C4229" s="1"/>
      <c r="D4229" s="1"/>
      <c r="E4229" s="1"/>
      <c r="F4229" s="1"/>
    </row>
    <row r="4230" spans="1:6" ht="12.75">
      <c r="A4230" s="1"/>
      <c r="B4230" s="1"/>
      <c r="C4230" s="1"/>
      <c r="D4230" s="1"/>
      <c r="E4230" s="1"/>
      <c r="F4230" s="1"/>
    </row>
    <row r="4231" spans="2:6" ht="12.75">
      <c r="B4231" s="1"/>
      <c r="C4231" s="1"/>
      <c r="D4231" s="1"/>
      <c r="E4231" s="1"/>
      <c r="F4231" s="1"/>
    </row>
    <row r="4232" spans="1:6" ht="12.75">
      <c r="A4232" s="1"/>
      <c r="B4232" s="1"/>
      <c r="C4232" s="1"/>
      <c r="D4232" s="1"/>
      <c r="E4232" s="1"/>
      <c r="F4232" s="1"/>
    </row>
    <row r="4233" spans="2:6" ht="12.75">
      <c r="B4233" s="1"/>
      <c r="C4233" s="1"/>
      <c r="D4233" s="1"/>
      <c r="E4233" s="1"/>
      <c r="F4233" s="1"/>
    </row>
    <row r="4234" spans="1:6" ht="12.75">
      <c r="A4234" s="1"/>
      <c r="B4234" s="1"/>
      <c r="C4234" s="1"/>
      <c r="D4234" s="1"/>
      <c r="E4234" s="1"/>
      <c r="F4234" s="1"/>
    </row>
    <row r="4235" spans="2:6" ht="12.75">
      <c r="B4235" s="1"/>
      <c r="C4235" s="1"/>
      <c r="D4235" s="1"/>
      <c r="E4235" s="1"/>
      <c r="F4235" s="1"/>
    </row>
    <row r="4236" spans="1:6" ht="12.75">
      <c r="A4236" s="1"/>
      <c r="B4236" s="1"/>
      <c r="C4236" s="1"/>
      <c r="D4236" s="1"/>
      <c r="E4236" s="1"/>
      <c r="F4236" s="1"/>
    </row>
    <row r="4237" spans="2:6" ht="12.75">
      <c r="B4237" s="1"/>
      <c r="C4237" s="1"/>
      <c r="D4237" s="1"/>
      <c r="E4237" s="1"/>
      <c r="F4237" s="1"/>
    </row>
    <row r="4238" spans="1:6" ht="12.75">
      <c r="A4238" s="1"/>
      <c r="B4238" s="1"/>
      <c r="C4238" s="1"/>
      <c r="D4238" s="1"/>
      <c r="E4238" s="1"/>
      <c r="F4238" s="1"/>
    </row>
    <row r="4239" spans="2:6" ht="12.75">
      <c r="B4239" s="1"/>
      <c r="C4239" s="1"/>
      <c r="D4239" s="1"/>
      <c r="E4239" s="1"/>
      <c r="F4239" s="1"/>
    </row>
    <row r="4240" spans="1:6" ht="12.75">
      <c r="A4240" s="1"/>
      <c r="B4240" s="1"/>
      <c r="C4240" s="1"/>
      <c r="D4240" s="1"/>
      <c r="E4240" s="1"/>
      <c r="F4240" s="1"/>
    </row>
    <row r="4241" spans="2:6" ht="12.75">
      <c r="B4241" s="1"/>
      <c r="C4241" s="1"/>
      <c r="D4241" s="1"/>
      <c r="E4241" s="1"/>
      <c r="F4241" s="1"/>
    </row>
    <row r="4242" spans="1:6" ht="12.75">
      <c r="A4242" s="1"/>
      <c r="B4242" s="1"/>
      <c r="C4242" s="1"/>
      <c r="D4242" s="1"/>
      <c r="E4242" s="1"/>
      <c r="F4242" s="1"/>
    </row>
    <row r="4243" spans="2:6" ht="12.75">
      <c r="B4243" s="1"/>
      <c r="C4243" s="1"/>
      <c r="D4243" s="1"/>
      <c r="E4243" s="1"/>
      <c r="F4243" s="1"/>
    </row>
    <row r="4244" spans="1:6" ht="12.75">
      <c r="A4244" s="1"/>
      <c r="B4244" s="1"/>
      <c r="C4244" s="1"/>
      <c r="D4244" s="1"/>
      <c r="E4244" s="1"/>
      <c r="F4244" s="1"/>
    </row>
    <row r="4245" spans="2:6" ht="12.75">
      <c r="B4245" s="1"/>
      <c r="C4245" s="1"/>
      <c r="D4245" s="1"/>
      <c r="E4245" s="1"/>
      <c r="F4245" s="1"/>
    </row>
    <row r="4246" spans="1:6" ht="12.75">
      <c r="A4246" s="1"/>
      <c r="B4246" s="1"/>
      <c r="C4246" s="1"/>
      <c r="D4246" s="1"/>
      <c r="E4246" s="1"/>
      <c r="F4246" s="1"/>
    </row>
    <row r="4247" spans="2:6" ht="12.75">
      <c r="B4247" s="1"/>
      <c r="C4247" s="1"/>
      <c r="D4247" s="1"/>
      <c r="E4247" s="1"/>
      <c r="F4247" s="1"/>
    </row>
    <row r="4248" spans="1:6" ht="12.75">
      <c r="A4248" s="1"/>
      <c r="B4248" s="1"/>
      <c r="C4248" s="1"/>
      <c r="D4248" s="1"/>
      <c r="E4248" s="1"/>
      <c r="F4248" s="1"/>
    </row>
    <row r="4249" spans="2:6" ht="12.75">
      <c r="B4249" s="1"/>
      <c r="C4249" s="1"/>
      <c r="D4249" s="1"/>
      <c r="E4249" s="1"/>
      <c r="F4249" s="1"/>
    </row>
    <row r="4250" spans="1:6" ht="12.75">
      <c r="A4250" s="1"/>
      <c r="B4250" s="1"/>
      <c r="C4250" s="1"/>
      <c r="D4250" s="1"/>
      <c r="E4250" s="1"/>
      <c r="F4250" s="1"/>
    </row>
    <row r="4251" spans="2:6" ht="12.75">
      <c r="B4251" s="1"/>
      <c r="C4251" s="1"/>
      <c r="D4251" s="1"/>
      <c r="E4251" s="1"/>
      <c r="F4251" s="1"/>
    </row>
    <row r="4252" spans="1:6" ht="12.75">
      <c r="A4252" s="1"/>
      <c r="B4252" s="1"/>
      <c r="C4252" s="1"/>
      <c r="D4252" s="1"/>
      <c r="E4252" s="1"/>
      <c r="F4252" s="1"/>
    </row>
    <row r="4253" spans="2:6" ht="12.75">
      <c r="B4253" s="1"/>
      <c r="C4253" s="1"/>
      <c r="D4253" s="1"/>
      <c r="E4253" s="1"/>
      <c r="F4253" s="1"/>
    </row>
    <row r="4254" spans="1:6" ht="12.75">
      <c r="A4254" s="1"/>
      <c r="B4254" s="1"/>
      <c r="C4254" s="1"/>
      <c r="D4254" s="1"/>
      <c r="E4254" s="1"/>
      <c r="F4254" s="1"/>
    </row>
    <row r="4255" spans="2:6" ht="12.75">
      <c r="B4255" s="1"/>
      <c r="C4255" s="1"/>
      <c r="D4255" s="1"/>
      <c r="E4255" s="1"/>
      <c r="F4255" s="1"/>
    </row>
    <row r="4256" spans="1:6" ht="12.75">
      <c r="A4256" s="1"/>
      <c r="B4256" s="1"/>
      <c r="C4256" s="1"/>
      <c r="D4256" s="1"/>
      <c r="E4256" s="1"/>
      <c r="F4256" s="1"/>
    </row>
    <row r="4257" spans="2:6" ht="12.75">
      <c r="B4257" s="1"/>
      <c r="C4257" s="1"/>
      <c r="D4257" s="1"/>
      <c r="E4257" s="1"/>
      <c r="F4257" s="1"/>
    </row>
    <row r="4258" spans="1:6" ht="12.75">
      <c r="A4258" s="1"/>
      <c r="B4258" s="1"/>
      <c r="C4258" s="1"/>
      <c r="D4258" s="1"/>
      <c r="E4258" s="1"/>
      <c r="F4258" s="1"/>
    </row>
    <row r="4259" spans="2:6" ht="12.75">
      <c r="B4259" s="1"/>
      <c r="C4259" s="1"/>
      <c r="D4259" s="1"/>
      <c r="E4259" s="1"/>
      <c r="F4259" s="1"/>
    </row>
    <row r="4260" spans="1:6" ht="12.75">
      <c r="A4260" s="1"/>
      <c r="B4260" s="1"/>
      <c r="C4260" s="1"/>
      <c r="D4260" s="1"/>
      <c r="E4260" s="1"/>
      <c r="F4260" s="1"/>
    </row>
    <row r="4261" spans="2:6" ht="12.75">
      <c r="B4261" s="1"/>
      <c r="C4261" s="1"/>
      <c r="D4261" s="1"/>
      <c r="E4261" s="1"/>
      <c r="F4261" s="1"/>
    </row>
    <row r="4262" spans="1:6" ht="12.75">
      <c r="A4262" s="1"/>
      <c r="B4262" s="1"/>
      <c r="C4262" s="1"/>
      <c r="D4262" s="1"/>
      <c r="E4262" s="1"/>
      <c r="F4262" s="1"/>
    </row>
    <row r="4263" spans="2:6" ht="12.75">
      <c r="B4263" s="1"/>
      <c r="C4263" s="1"/>
      <c r="D4263" s="1"/>
      <c r="E4263" s="1"/>
      <c r="F4263" s="1"/>
    </row>
    <row r="4264" spans="1:6" ht="12.75">
      <c r="A4264" s="1"/>
      <c r="B4264" s="1"/>
      <c r="C4264" s="1"/>
      <c r="D4264" s="1"/>
      <c r="E4264" s="1"/>
      <c r="F4264" s="1"/>
    </row>
    <row r="4265" spans="2:6" ht="12.75">
      <c r="B4265" s="1"/>
      <c r="C4265" s="1"/>
      <c r="D4265" s="1"/>
      <c r="E4265" s="1"/>
      <c r="F4265" s="1"/>
    </row>
    <row r="4266" spans="1:6" ht="12.75">
      <c r="A4266" s="1"/>
      <c r="B4266" s="1"/>
      <c r="C4266" s="1"/>
      <c r="D4266" s="1"/>
      <c r="E4266" s="1"/>
      <c r="F4266" s="1"/>
    </row>
    <row r="4267" spans="2:6" ht="12.75">
      <c r="B4267" s="1"/>
      <c r="C4267" s="1"/>
      <c r="D4267" s="1"/>
      <c r="E4267" s="1"/>
      <c r="F4267" s="1"/>
    </row>
    <row r="4268" spans="1:6" ht="12.75">
      <c r="A4268" s="1"/>
      <c r="B4268" s="1"/>
      <c r="C4268" s="1"/>
      <c r="D4268" s="1"/>
      <c r="E4268" s="1"/>
      <c r="F4268" s="1"/>
    </row>
    <row r="4269" spans="2:6" ht="12.75">
      <c r="B4269" s="1"/>
      <c r="C4269" s="1"/>
      <c r="D4269" s="1"/>
      <c r="E4269" s="1"/>
      <c r="F4269" s="1"/>
    </row>
    <row r="4270" spans="1:6" ht="12.75">
      <c r="A4270" s="1"/>
      <c r="B4270" s="1"/>
      <c r="C4270" s="1"/>
      <c r="D4270" s="1"/>
      <c r="E4270" s="1"/>
      <c r="F4270" s="1"/>
    </row>
    <row r="4271" spans="2:6" ht="12.75">
      <c r="B4271" s="1"/>
      <c r="C4271" s="1"/>
      <c r="D4271" s="1"/>
      <c r="E4271" s="1"/>
      <c r="F4271" s="1"/>
    </row>
    <row r="4272" spans="1:6" ht="12.75">
      <c r="A4272" s="1"/>
      <c r="B4272" s="1"/>
      <c r="C4272" s="1"/>
      <c r="D4272" s="1"/>
      <c r="E4272" s="1"/>
      <c r="F4272" s="1"/>
    </row>
    <row r="4273" spans="2:6" ht="12.75">
      <c r="B4273" s="1"/>
      <c r="C4273" s="1"/>
      <c r="D4273" s="1"/>
      <c r="E4273" s="1"/>
      <c r="F4273" s="1"/>
    </row>
    <row r="4274" spans="1:6" ht="12.75">
      <c r="A4274" s="1"/>
      <c r="B4274" s="1"/>
      <c r="C4274" s="1"/>
      <c r="D4274" s="1"/>
      <c r="E4274" s="1"/>
      <c r="F4274" s="1"/>
    </row>
    <row r="4275" spans="2:6" ht="12.75">
      <c r="B4275" s="1"/>
      <c r="C4275" s="1"/>
      <c r="D4275" s="1"/>
      <c r="E4275" s="1"/>
      <c r="F4275" s="1"/>
    </row>
    <row r="4276" spans="1:6" ht="12.75">
      <c r="A4276" s="1"/>
      <c r="B4276" s="1"/>
      <c r="C4276" s="1"/>
      <c r="D4276" s="1"/>
      <c r="E4276" s="1"/>
      <c r="F4276" s="1"/>
    </row>
    <row r="4277" spans="2:6" ht="12.75">
      <c r="B4277" s="1"/>
      <c r="C4277" s="1"/>
      <c r="D4277" s="1"/>
      <c r="E4277" s="1"/>
      <c r="F4277" s="1"/>
    </row>
    <row r="4278" spans="1:6" ht="12.75">
      <c r="A4278" s="1"/>
      <c r="B4278" s="1"/>
      <c r="C4278" s="1"/>
      <c r="D4278" s="1"/>
      <c r="E4278" s="1"/>
      <c r="F4278" s="1"/>
    </row>
    <row r="4279" spans="2:6" ht="12.75">
      <c r="B4279" s="1"/>
      <c r="C4279" s="1"/>
      <c r="D4279" s="1"/>
      <c r="E4279" s="1"/>
      <c r="F4279" s="1"/>
    </row>
    <row r="4280" spans="1:6" ht="12.75">
      <c r="A4280" s="1"/>
      <c r="B4280" s="1"/>
      <c r="C4280" s="1"/>
      <c r="D4280" s="1"/>
      <c r="E4280" s="1"/>
      <c r="F4280" s="1"/>
    </row>
    <row r="4281" spans="2:6" ht="12.75">
      <c r="B4281" s="1"/>
      <c r="C4281" s="1"/>
      <c r="D4281" s="1"/>
      <c r="E4281" s="1"/>
      <c r="F4281" s="1"/>
    </row>
    <row r="4282" spans="1:6" ht="12.75">
      <c r="A4282" s="1"/>
      <c r="B4282" s="1"/>
      <c r="C4282" s="1"/>
      <c r="D4282" s="1"/>
      <c r="E4282" s="1"/>
      <c r="F4282" s="1"/>
    </row>
    <row r="4283" spans="2:6" ht="12.75">
      <c r="B4283" s="1"/>
      <c r="C4283" s="1"/>
      <c r="D4283" s="1"/>
      <c r="E4283" s="1"/>
      <c r="F4283" s="1"/>
    </row>
    <row r="4284" spans="1:6" ht="12.75">
      <c r="A4284" s="1"/>
      <c r="B4284" s="1"/>
      <c r="C4284" s="1"/>
      <c r="D4284" s="1"/>
      <c r="E4284" s="1"/>
      <c r="F4284" s="1"/>
    </row>
    <row r="4285" spans="2:6" ht="12.75">
      <c r="B4285" s="1"/>
      <c r="C4285" s="1"/>
      <c r="D4285" s="1"/>
      <c r="E4285" s="1"/>
      <c r="F4285" s="1"/>
    </row>
    <row r="4286" spans="1:6" ht="12.75">
      <c r="A4286" s="1"/>
      <c r="B4286" s="1"/>
      <c r="C4286" s="1"/>
      <c r="D4286" s="1"/>
      <c r="E4286" s="1"/>
      <c r="F4286" s="1"/>
    </row>
    <row r="4287" spans="2:6" ht="12.75">
      <c r="B4287" s="1"/>
      <c r="C4287" s="1"/>
      <c r="D4287" s="1"/>
      <c r="E4287" s="1"/>
      <c r="F4287" s="1"/>
    </row>
    <row r="4288" spans="1:6" ht="12.75">
      <c r="A4288" s="1"/>
      <c r="B4288" s="1"/>
      <c r="C4288" s="1"/>
      <c r="D4288" s="1"/>
      <c r="E4288" s="1"/>
      <c r="F4288" s="1"/>
    </row>
    <row r="4289" spans="2:6" ht="12.75">
      <c r="B4289" s="1"/>
      <c r="C4289" s="1"/>
      <c r="D4289" s="1"/>
      <c r="E4289" s="1"/>
      <c r="F4289" s="1"/>
    </row>
    <row r="4290" spans="1:6" ht="12.75">
      <c r="A4290" s="1"/>
      <c r="B4290" s="1"/>
      <c r="C4290" s="1"/>
      <c r="D4290" s="1"/>
      <c r="E4290" s="1"/>
      <c r="F4290" s="1"/>
    </row>
    <row r="4291" spans="2:6" ht="12.75">
      <c r="B4291" s="1"/>
      <c r="C4291" s="1"/>
      <c r="D4291" s="1"/>
      <c r="E4291" s="1"/>
      <c r="F4291" s="1"/>
    </row>
    <row r="4292" spans="1:6" ht="12.75">
      <c r="A4292" s="1"/>
      <c r="B4292" s="1"/>
      <c r="C4292" s="1"/>
      <c r="D4292" s="1"/>
      <c r="E4292" s="1"/>
      <c r="F4292" s="1"/>
    </row>
    <row r="4293" spans="2:6" ht="12.75">
      <c r="B4293" s="1"/>
      <c r="C4293" s="1"/>
      <c r="D4293" s="1"/>
      <c r="E4293" s="1"/>
      <c r="F4293" s="1"/>
    </row>
    <row r="4294" spans="1:6" ht="12.75">
      <c r="A4294" s="1"/>
      <c r="B4294" s="1"/>
      <c r="C4294" s="1"/>
      <c r="D4294" s="1"/>
      <c r="E4294" s="1"/>
      <c r="F4294" s="1"/>
    </row>
    <row r="4295" spans="2:6" ht="12.75">
      <c r="B4295" s="1"/>
      <c r="C4295" s="1"/>
      <c r="D4295" s="1"/>
      <c r="E4295" s="1"/>
      <c r="F4295" s="1"/>
    </row>
    <row r="4296" spans="1:6" ht="12.75">
      <c r="A4296" s="1"/>
      <c r="B4296" s="1"/>
      <c r="C4296" s="1"/>
      <c r="D4296" s="1"/>
      <c r="E4296" s="1"/>
      <c r="F4296" s="1"/>
    </row>
    <row r="4297" spans="2:6" ht="12.75">
      <c r="B4297" s="1"/>
      <c r="C4297" s="1"/>
      <c r="D4297" s="1"/>
      <c r="E4297" s="1"/>
      <c r="F4297" s="1"/>
    </row>
    <row r="4298" spans="1:6" ht="12.75">
      <c r="A4298" s="1"/>
      <c r="B4298" s="1"/>
      <c r="C4298" s="1"/>
      <c r="D4298" s="1"/>
      <c r="E4298" s="1"/>
      <c r="F4298" s="1"/>
    </row>
    <row r="4299" spans="2:6" ht="12.75">
      <c r="B4299" s="1"/>
      <c r="C4299" s="1"/>
      <c r="D4299" s="1"/>
      <c r="E4299" s="1"/>
      <c r="F4299" s="1"/>
    </row>
    <row r="4300" spans="1:6" ht="12.75">
      <c r="A4300" s="1"/>
      <c r="B4300" s="1"/>
      <c r="C4300" s="1"/>
      <c r="D4300" s="1"/>
      <c r="E4300" s="1"/>
      <c r="F4300" s="1"/>
    </row>
    <row r="4301" spans="2:6" ht="12.75">
      <c r="B4301" s="1"/>
      <c r="C4301" s="1"/>
      <c r="D4301" s="1"/>
      <c r="E4301" s="1"/>
      <c r="F4301" s="1"/>
    </row>
    <row r="4302" spans="1:6" ht="12.75">
      <c r="A4302" s="1"/>
      <c r="B4302" s="1"/>
      <c r="C4302" s="1"/>
      <c r="D4302" s="1"/>
      <c r="E4302" s="1"/>
      <c r="F4302" s="1"/>
    </row>
    <row r="4303" spans="2:6" ht="12.75">
      <c r="B4303" s="1"/>
      <c r="C4303" s="1"/>
      <c r="D4303" s="1"/>
      <c r="E4303" s="1"/>
      <c r="F4303" s="1"/>
    </row>
    <row r="4304" spans="1:6" ht="12.75">
      <c r="A4304" s="1"/>
      <c r="B4304" s="1"/>
      <c r="C4304" s="1"/>
      <c r="D4304" s="1"/>
      <c r="E4304" s="1"/>
      <c r="F4304" s="1"/>
    </row>
    <row r="4305" spans="2:6" ht="12.75">
      <c r="B4305" s="1"/>
      <c r="C4305" s="1"/>
      <c r="D4305" s="1"/>
      <c r="E4305" s="1"/>
      <c r="F4305" s="1"/>
    </row>
    <row r="4306" spans="1:6" ht="12.75">
      <c r="A4306" s="1"/>
      <c r="B4306" s="1"/>
      <c r="C4306" s="1"/>
      <c r="D4306" s="1"/>
      <c r="E4306" s="1"/>
      <c r="F4306" s="1"/>
    </row>
    <row r="4307" spans="2:6" ht="12.75">
      <c r="B4307" s="1"/>
      <c r="C4307" s="1"/>
      <c r="D4307" s="1"/>
      <c r="E4307" s="1"/>
      <c r="F4307" s="1"/>
    </row>
    <row r="4308" spans="1:6" ht="12.75">
      <c r="A4308" s="1"/>
      <c r="B4308" s="1"/>
      <c r="C4308" s="1"/>
      <c r="D4308" s="1"/>
      <c r="E4308" s="1"/>
      <c r="F4308" s="1"/>
    </row>
    <row r="4309" spans="2:6" ht="12.75">
      <c r="B4309" s="1"/>
      <c r="C4309" s="1"/>
      <c r="D4309" s="1"/>
      <c r="E4309" s="1"/>
      <c r="F4309" s="1"/>
    </row>
    <row r="4310" spans="1:6" ht="12.75">
      <c r="A4310" s="1"/>
      <c r="B4310" s="1"/>
      <c r="C4310" s="1"/>
      <c r="D4310" s="1"/>
      <c r="E4310" s="1"/>
      <c r="F4310" s="1"/>
    </row>
    <row r="4311" spans="2:6" ht="12.75">
      <c r="B4311" s="1"/>
      <c r="C4311" s="1"/>
      <c r="D4311" s="1"/>
      <c r="E4311" s="1"/>
      <c r="F4311" s="1"/>
    </row>
    <row r="4312" spans="1:6" ht="12.75">
      <c r="A4312" s="1"/>
      <c r="B4312" s="1"/>
      <c r="C4312" s="1"/>
      <c r="D4312" s="1"/>
      <c r="E4312" s="1"/>
      <c r="F4312" s="1"/>
    </row>
    <row r="4313" spans="2:6" ht="12.75">
      <c r="B4313" s="1"/>
      <c r="C4313" s="1"/>
      <c r="D4313" s="1"/>
      <c r="E4313" s="1"/>
      <c r="F4313" s="1"/>
    </row>
    <row r="4314" spans="1:6" ht="12.75">
      <c r="A4314" s="1"/>
      <c r="B4314" s="1"/>
      <c r="C4314" s="1"/>
      <c r="D4314" s="1"/>
      <c r="E4314" s="1"/>
      <c r="F4314" s="1"/>
    </row>
    <row r="4315" spans="2:6" ht="12.75">
      <c r="B4315" s="1"/>
      <c r="C4315" s="1"/>
      <c r="D4315" s="1"/>
      <c r="E4315" s="1"/>
      <c r="F4315" s="1"/>
    </row>
    <row r="4316" spans="1:6" ht="12.75">
      <c r="A4316" s="1"/>
      <c r="B4316" s="1"/>
      <c r="C4316" s="1"/>
      <c r="D4316" s="1"/>
      <c r="E4316" s="1"/>
      <c r="F4316" s="1"/>
    </row>
    <row r="4317" spans="2:6" ht="12.75">
      <c r="B4317" s="1"/>
      <c r="C4317" s="1"/>
      <c r="D4317" s="1"/>
      <c r="E4317" s="1"/>
      <c r="F4317" s="1"/>
    </row>
    <row r="4318" spans="1:6" ht="12.75">
      <c r="A4318" s="1"/>
      <c r="B4318" s="1"/>
      <c r="C4318" s="1"/>
      <c r="D4318" s="1"/>
      <c r="E4318" s="1"/>
      <c r="F4318" s="1"/>
    </row>
    <row r="4319" spans="2:6" ht="12.75">
      <c r="B4319" s="1"/>
      <c r="C4319" s="1"/>
      <c r="D4319" s="1"/>
      <c r="E4319" s="1"/>
      <c r="F4319" s="1"/>
    </row>
    <row r="4320" spans="1:6" ht="12.75">
      <c r="A4320" s="1"/>
      <c r="B4320" s="1"/>
      <c r="C4320" s="1"/>
      <c r="D4320" s="1"/>
      <c r="E4320" s="1"/>
      <c r="F4320" s="1"/>
    </row>
    <row r="4321" spans="2:6" ht="12.75">
      <c r="B4321" s="1"/>
      <c r="C4321" s="1"/>
      <c r="D4321" s="1"/>
      <c r="E4321" s="1"/>
      <c r="F4321" s="1"/>
    </row>
    <row r="4322" spans="1:6" ht="12.75">
      <c r="A4322" s="1"/>
      <c r="B4322" s="1"/>
      <c r="C4322" s="1"/>
      <c r="D4322" s="1"/>
      <c r="E4322" s="1"/>
      <c r="F4322" s="1"/>
    </row>
    <row r="4323" spans="2:6" ht="12.75">
      <c r="B4323" s="1"/>
      <c r="C4323" s="1"/>
      <c r="D4323" s="1"/>
      <c r="E4323" s="1"/>
      <c r="F4323" s="1"/>
    </row>
    <row r="4324" spans="1:6" ht="12.75">
      <c r="A4324" s="1"/>
      <c r="B4324" s="1"/>
      <c r="C4324" s="1"/>
      <c r="D4324" s="1"/>
      <c r="E4324" s="1"/>
      <c r="F4324" s="1"/>
    </row>
    <row r="4325" spans="2:6" ht="12.75">
      <c r="B4325" s="1"/>
      <c r="C4325" s="1"/>
      <c r="D4325" s="1"/>
      <c r="E4325" s="1"/>
      <c r="F4325" s="1"/>
    </row>
    <row r="4326" spans="1:6" ht="12.75">
      <c r="A4326" s="1"/>
      <c r="B4326" s="1"/>
      <c r="C4326" s="1"/>
      <c r="D4326" s="1"/>
      <c r="E4326" s="1"/>
      <c r="F4326" s="1"/>
    </row>
    <row r="4327" spans="2:6" ht="12.75">
      <c r="B4327" s="1"/>
      <c r="C4327" s="1"/>
      <c r="D4327" s="1"/>
      <c r="E4327" s="1"/>
      <c r="F4327" s="1"/>
    </row>
    <row r="4328" spans="1:6" ht="12.75">
      <c r="A4328" s="1"/>
      <c r="B4328" s="1"/>
      <c r="C4328" s="1"/>
      <c r="D4328" s="1"/>
      <c r="E4328" s="1"/>
      <c r="F4328" s="1"/>
    </row>
    <row r="4329" spans="2:6" ht="12.75">
      <c r="B4329" s="1"/>
      <c r="C4329" s="1"/>
      <c r="D4329" s="1"/>
      <c r="E4329" s="1"/>
      <c r="F4329" s="1"/>
    </row>
    <row r="4330" spans="1:6" ht="12.75">
      <c r="A4330" s="1"/>
      <c r="B4330" s="1"/>
      <c r="C4330" s="1"/>
      <c r="D4330" s="1"/>
      <c r="E4330" s="1"/>
      <c r="F4330" s="1"/>
    </row>
    <row r="4331" spans="2:6" ht="12.75">
      <c r="B4331" s="1"/>
      <c r="C4331" s="1"/>
      <c r="D4331" s="1"/>
      <c r="E4331" s="1"/>
      <c r="F4331" s="1"/>
    </row>
    <row r="4332" spans="1:6" ht="12.75">
      <c r="A4332" s="1"/>
      <c r="B4332" s="1"/>
      <c r="C4332" s="1"/>
      <c r="D4332" s="1"/>
      <c r="E4332" s="1"/>
      <c r="F4332" s="1"/>
    </row>
    <row r="4333" spans="2:6" ht="12.75">
      <c r="B4333" s="1"/>
      <c r="C4333" s="1"/>
      <c r="D4333" s="1"/>
      <c r="E4333" s="1"/>
      <c r="F4333" s="1"/>
    </row>
    <row r="4334" spans="1:6" ht="12.75">
      <c r="A4334" s="1"/>
      <c r="B4334" s="1"/>
      <c r="C4334" s="1"/>
      <c r="D4334" s="1"/>
      <c r="E4334" s="1"/>
      <c r="F4334" s="1"/>
    </row>
    <row r="4335" spans="2:6" ht="12.75">
      <c r="B4335" s="1"/>
      <c r="C4335" s="1"/>
      <c r="D4335" s="1"/>
      <c r="E4335" s="1"/>
      <c r="F4335" s="1"/>
    </row>
    <row r="4336" spans="1:6" ht="12.75">
      <c r="A4336" s="1"/>
      <c r="B4336" s="1"/>
      <c r="C4336" s="1"/>
      <c r="D4336" s="1"/>
      <c r="E4336" s="1"/>
      <c r="F4336" s="1"/>
    </row>
    <row r="4337" spans="2:6" ht="12.75">
      <c r="B4337" s="1"/>
      <c r="C4337" s="1"/>
      <c r="D4337" s="1"/>
      <c r="E4337" s="1"/>
      <c r="F4337" s="1"/>
    </row>
    <row r="4338" spans="1:6" ht="12.75">
      <c r="A4338" s="1"/>
      <c r="B4338" s="1"/>
      <c r="C4338" s="1"/>
      <c r="D4338" s="1"/>
      <c r="E4338" s="1"/>
      <c r="F4338" s="1"/>
    </row>
    <row r="4339" spans="2:6" ht="12.75">
      <c r="B4339" s="1"/>
      <c r="C4339" s="1"/>
      <c r="D4339" s="1"/>
      <c r="E4339" s="1"/>
      <c r="F4339" s="1"/>
    </row>
    <row r="4340" spans="1:6" ht="12.75">
      <c r="A4340" s="1"/>
      <c r="B4340" s="1"/>
      <c r="C4340" s="1"/>
      <c r="D4340" s="1"/>
      <c r="E4340" s="1"/>
      <c r="F4340" s="1"/>
    </row>
    <row r="4341" spans="2:6" ht="12.75">
      <c r="B4341" s="1"/>
      <c r="C4341" s="1"/>
      <c r="D4341" s="1"/>
      <c r="E4341" s="1"/>
      <c r="F4341" s="1"/>
    </row>
    <row r="4342" spans="1:6" ht="12.75">
      <c r="A4342" s="1"/>
      <c r="B4342" s="1"/>
      <c r="C4342" s="1"/>
      <c r="D4342" s="1"/>
      <c r="E4342" s="1"/>
      <c r="F4342" s="1"/>
    </row>
    <row r="4343" spans="2:6" ht="12.75">
      <c r="B4343" s="1"/>
      <c r="C4343" s="1"/>
      <c r="D4343" s="1"/>
      <c r="E4343" s="1"/>
      <c r="F4343" s="1"/>
    </row>
    <row r="4344" spans="1:6" ht="12.75">
      <c r="A4344" s="1"/>
      <c r="B4344" s="1"/>
      <c r="C4344" s="1"/>
      <c r="D4344" s="1"/>
      <c r="E4344" s="1"/>
      <c r="F4344" s="1"/>
    </row>
    <row r="4345" spans="2:6" ht="12.75">
      <c r="B4345" s="1"/>
      <c r="C4345" s="1"/>
      <c r="D4345" s="1"/>
      <c r="E4345" s="1"/>
      <c r="F4345" s="1"/>
    </row>
    <row r="4346" spans="1:6" ht="12.75">
      <c r="A4346" s="1"/>
      <c r="B4346" s="1"/>
      <c r="C4346" s="1"/>
      <c r="D4346" s="1"/>
      <c r="E4346" s="1"/>
      <c r="F4346" s="1"/>
    </row>
    <row r="4347" spans="2:6" ht="12.75">
      <c r="B4347" s="1"/>
      <c r="C4347" s="1"/>
      <c r="D4347" s="1"/>
      <c r="E4347" s="1"/>
      <c r="F4347" s="1"/>
    </row>
    <row r="4348" spans="1:6" ht="12.75">
      <c r="A4348" s="1"/>
      <c r="B4348" s="1"/>
      <c r="C4348" s="1"/>
      <c r="D4348" s="1"/>
      <c r="E4348" s="1"/>
      <c r="F4348" s="1"/>
    </row>
    <row r="4349" spans="2:6" ht="12.75">
      <c r="B4349" s="1"/>
      <c r="C4349" s="1"/>
      <c r="D4349" s="1"/>
      <c r="E4349" s="1"/>
      <c r="F4349" s="1"/>
    </row>
    <row r="4350" spans="1:6" ht="12.75">
      <c r="A4350" s="1"/>
      <c r="B4350" s="1"/>
      <c r="C4350" s="1"/>
      <c r="D4350" s="1"/>
      <c r="E4350" s="1"/>
      <c r="F4350" s="1"/>
    </row>
    <row r="4351" spans="2:6" ht="12.75">
      <c r="B4351" s="1"/>
      <c r="C4351" s="1"/>
      <c r="D4351" s="1"/>
      <c r="E4351" s="1"/>
      <c r="F4351" s="1"/>
    </row>
    <row r="4352" spans="1:6" ht="12.75">
      <c r="A4352" s="1"/>
      <c r="B4352" s="1"/>
      <c r="C4352" s="1"/>
      <c r="D4352" s="1"/>
      <c r="E4352" s="1"/>
      <c r="F4352" s="1"/>
    </row>
    <row r="4353" spans="2:6" ht="12.75">
      <c r="B4353" s="1"/>
      <c r="C4353" s="1"/>
      <c r="D4353" s="1"/>
      <c r="E4353" s="1"/>
      <c r="F4353" s="1"/>
    </row>
    <row r="4354" spans="1:6" ht="12.75">
      <c r="A4354" s="1"/>
      <c r="B4354" s="1"/>
      <c r="C4354" s="1"/>
      <c r="D4354" s="1"/>
      <c r="E4354" s="1"/>
      <c r="F4354" s="1"/>
    </row>
    <row r="4355" spans="2:6" ht="12.75">
      <c r="B4355" s="1"/>
      <c r="C4355" s="1"/>
      <c r="D4355" s="1"/>
      <c r="E4355" s="1"/>
      <c r="F4355" s="1"/>
    </row>
    <row r="4356" spans="1:6" ht="12.75">
      <c r="A4356" s="1"/>
      <c r="B4356" s="1"/>
      <c r="C4356" s="1"/>
      <c r="D4356" s="1"/>
      <c r="E4356" s="1"/>
      <c r="F4356" s="1"/>
    </row>
    <row r="4357" spans="2:6" ht="12.75">
      <c r="B4357" s="1"/>
      <c r="C4357" s="1"/>
      <c r="D4357" s="1"/>
      <c r="E4357" s="1"/>
      <c r="F4357" s="1"/>
    </row>
    <row r="4358" spans="1:6" ht="12.75">
      <c r="A4358" s="1"/>
      <c r="B4358" s="1"/>
      <c r="C4358" s="1"/>
      <c r="D4358" s="1"/>
      <c r="E4358" s="1"/>
      <c r="F4358" s="1"/>
    </row>
    <row r="4359" spans="2:6" ht="12.75">
      <c r="B4359" s="1"/>
      <c r="C4359" s="1"/>
      <c r="D4359" s="1"/>
      <c r="E4359" s="1"/>
      <c r="F4359" s="1"/>
    </row>
    <row r="4360" spans="1:6" ht="12.75">
      <c r="A4360" s="1"/>
      <c r="B4360" s="1"/>
      <c r="C4360" s="1"/>
      <c r="D4360" s="1"/>
      <c r="E4360" s="1"/>
      <c r="F4360" s="1"/>
    </row>
    <row r="4361" spans="2:6" ht="12.75">
      <c r="B4361" s="1"/>
      <c r="C4361" s="1"/>
      <c r="D4361" s="1"/>
      <c r="E4361" s="1"/>
      <c r="F4361" s="1"/>
    </row>
    <row r="4362" spans="1:6" ht="12.75">
      <c r="A4362" s="1"/>
      <c r="B4362" s="1"/>
      <c r="C4362" s="1"/>
      <c r="D4362" s="1"/>
      <c r="E4362" s="1"/>
      <c r="F4362" s="1"/>
    </row>
    <row r="4363" spans="2:6" ht="12.75">
      <c r="B4363" s="1"/>
      <c r="C4363" s="1"/>
      <c r="D4363" s="1"/>
      <c r="E4363" s="1"/>
      <c r="F4363" s="1"/>
    </row>
    <row r="4364" spans="1:6" ht="12.75">
      <c r="A4364" s="1"/>
      <c r="B4364" s="1"/>
      <c r="C4364" s="1"/>
      <c r="D4364" s="1"/>
      <c r="E4364" s="1"/>
      <c r="F4364" s="1"/>
    </row>
    <row r="4365" spans="2:6" ht="12.75">
      <c r="B4365" s="1"/>
      <c r="C4365" s="1"/>
      <c r="D4365" s="1"/>
      <c r="E4365" s="1"/>
      <c r="F4365" s="1"/>
    </row>
    <row r="4366" spans="1:6" ht="12.75">
      <c r="A4366" s="1"/>
      <c r="B4366" s="1"/>
      <c r="C4366" s="1"/>
      <c r="D4366" s="1"/>
      <c r="E4366" s="1"/>
      <c r="F4366" s="1"/>
    </row>
    <row r="4367" spans="2:6" ht="12.75">
      <c r="B4367" s="1"/>
      <c r="C4367" s="1"/>
      <c r="D4367" s="1"/>
      <c r="E4367" s="1"/>
      <c r="F4367" s="1"/>
    </row>
    <row r="4368" spans="1:6" ht="12.75">
      <c r="A4368" s="1"/>
      <c r="B4368" s="1"/>
      <c r="C4368" s="1"/>
      <c r="D4368" s="1"/>
      <c r="E4368" s="1"/>
      <c r="F4368" s="1"/>
    </row>
    <row r="4369" spans="2:6" ht="12.75">
      <c r="B4369" s="1"/>
      <c r="C4369" s="1"/>
      <c r="D4369" s="1"/>
      <c r="E4369" s="1"/>
      <c r="F4369" s="1"/>
    </row>
    <row r="4370" spans="1:6" ht="12.75">
      <c r="A4370" s="1"/>
      <c r="B4370" s="1"/>
      <c r="C4370" s="1"/>
      <c r="D4370" s="1"/>
      <c r="E4370" s="1"/>
      <c r="F4370" s="1"/>
    </row>
    <row r="4371" spans="2:6" ht="12.75">
      <c r="B4371" s="1"/>
      <c r="C4371" s="1"/>
      <c r="D4371" s="1"/>
      <c r="E4371" s="1"/>
      <c r="F4371" s="1"/>
    </row>
    <row r="4372" spans="1:6" ht="12.75">
      <c r="A4372" s="1"/>
      <c r="B4372" s="1"/>
      <c r="C4372" s="1"/>
      <c r="D4372" s="1"/>
      <c r="E4372" s="1"/>
      <c r="F4372" s="1"/>
    </row>
    <row r="4373" spans="2:6" ht="12.75">
      <c r="B4373" s="1"/>
      <c r="C4373" s="1"/>
      <c r="D4373" s="1"/>
      <c r="E4373" s="1"/>
      <c r="F4373" s="1"/>
    </row>
    <row r="4374" spans="1:6" ht="12.75">
      <c r="A4374" s="1"/>
      <c r="B4374" s="1"/>
      <c r="C4374" s="1"/>
      <c r="D4374" s="1"/>
      <c r="E4374" s="1"/>
      <c r="F4374" s="1"/>
    </row>
    <row r="4375" spans="2:6" ht="12.75">
      <c r="B4375" s="1"/>
      <c r="C4375" s="1"/>
      <c r="D4375" s="1"/>
      <c r="E4375" s="1"/>
      <c r="F4375" s="1"/>
    </row>
    <row r="4376" spans="1:6" ht="12.75">
      <c r="A4376" s="1"/>
      <c r="B4376" s="1"/>
      <c r="C4376" s="1"/>
      <c r="D4376" s="1"/>
      <c r="E4376" s="1"/>
      <c r="F4376" s="1"/>
    </row>
    <row r="4377" spans="2:6" ht="12.75">
      <c r="B4377" s="1"/>
      <c r="C4377" s="1"/>
      <c r="D4377" s="1"/>
      <c r="E4377" s="1"/>
      <c r="F4377" s="1"/>
    </row>
    <row r="4378" spans="1:6" ht="12.75">
      <c r="A4378" s="1"/>
      <c r="B4378" s="1"/>
      <c r="C4378" s="1"/>
      <c r="D4378" s="1"/>
      <c r="E4378" s="1"/>
      <c r="F4378" s="1"/>
    </row>
    <row r="4379" spans="2:6" ht="12.75">
      <c r="B4379" s="1"/>
      <c r="C4379" s="1"/>
      <c r="D4379" s="1"/>
      <c r="E4379" s="1"/>
      <c r="F4379" s="1"/>
    </row>
    <row r="4380" spans="1:6" ht="12.75">
      <c r="A4380" s="1"/>
      <c r="B4380" s="1"/>
      <c r="C4380" s="1"/>
      <c r="D4380" s="1"/>
      <c r="E4380" s="1"/>
      <c r="F4380" s="1"/>
    </row>
    <row r="4381" spans="2:6" ht="12.75">
      <c r="B4381" s="1"/>
      <c r="C4381" s="1"/>
      <c r="D4381" s="1"/>
      <c r="E4381" s="1"/>
      <c r="F4381" s="1"/>
    </row>
    <row r="4382" spans="1:6" ht="12.75">
      <c r="A4382" s="1"/>
      <c r="B4382" s="1"/>
      <c r="C4382" s="1"/>
      <c r="D4382" s="1"/>
      <c r="E4382" s="1"/>
      <c r="F4382" s="1"/>
    </row>
    <row r="4383" spans="2:6" ht="12.75">
      <c r="B4383" s="1"/>
      <c r="C4383" s="1"/>
      <c r="D4383" s="1"/>
      <c r="E4383" s="1"/>
      <c r="F4383" s="1"/>
    </row>
    <row r="4384" spans="1:6" ht="12.75">
      <c r="A4384" s="1"/>
      <c r="B4384" s="1"/>
      <c r="C4384" s="1"/>
      <c r="D4384" s="1"/>
      <c r="E4384" s="1"/>
      <c r="F4384" s="1"/>
    </row>
    <row r="4385" spans="2:6" ht="12.75">
      <c r="B4385" s="1"/>
      <c r="C4385" s="1"/>
      <c r="D4385" s="1"/>
      <c r="E4385" s="1"/>
      <c r="F4385" s="1"/>
    </row>
    <row r="4386" spans="1:6" ht="12.75">
      <c r="A4386" s="1"/>
      <c r="B4386" s="1"/>
      <c r="C4386" s="1"/>
      <c r="D4386" s="1"/>
      <c r="E4386" s="1"/>
      <c r="F4386" s="1"/>
    </row>
    <row r="4387" spans="2:6" ht="12.75">
      <c r="B4387" s="1"/>
      <c r="C4387" s="1"/>
      <c r="D4387" s="1"/>
      <c r="E4387" s="1"/>
      <c r="F4387" s="1"/>
    </row>
    <row r="4388" spans="1:6" ht="12.75">
      <c r="A4388" s="1"/>
      <c r="B4388" s="1"/>
      <c r="C4388" s="1"/>
      <c r="D4388" s="1"/>
      <c r="E4388" s="1"/>
      <c r="F4388" s="1"/>
    </row>
    <row r="4389" spans="2:6" ht="12.75">
      <c r="B4389" s="1"/>
      <c r="C4389" s="1"/>
      <c r="D4389" s="1"/>
      <c r="E4389" s="1"/>
      <c r="F4389" s="1"/>
    </row>
    <row r="4390" spans="1:6" ht="12.75">
      <c r="A4390" s="1"/>
      <c r="B4390" s="1"/>
      <c r="C4390" s="1"/>
      <c r="D4390" s="1"/>
      <c r="E4390" s="1"/>
      <c r="F4390" s="1"/>
    </row>
    <row r="4391" spans="2:6" ht="12.75">
      <c r="B4391" s="1"/>
      <c r="C4391" s="1"/>
      <c r="D4391" s="1"/>
      <c r="E4391" s="1"/>
      <c r="F4391" s="1"/>
    </row>
    <row r="4392" spans="1:6" ht="12.75">
      <c r="A4392" s="1"/>
      <c r="B4392" s="1"/>
      <c r="C4392" s="1"/>
      <c r="D4392" s="1"/>
      <c r="E4392" s="1"/>
      <c r="F4392" s="1"/>
    </row>
    <row r="4393" spans="2:6" ht="12.75">
      <c r="B4393" s="1"/>
      <c r="C4393" s="1"/>
      <c r="D4393" s="1"/>
      <c r="E4393" s="1"/>
      <c r="F4393" s="1"/>
    </row>
    <row r="4394" spans="1:6" ht="12.75">
      <c r="A4394" s="1"/>
      <c r="B4394" s="1"/>
      <c r="C4394" s="1"/>
      <c r="D4394" s="1"/>
      <c r="E4394" s="1"/>
      <c r="F4394" s="1"/>
    </row>
    <row r="4395" spans="2:6" ht="12.75">
      <c r="B4395" s="1"/>
      <c r="C4395" s="1"/>
      <c r="D4395" s="1"/>
      <c r="E4395" s="1"/>
      <c r="F4395" s="1"/>
    </row>
    <row r="4396" spans="1:6" ht="12.75">
      <c r="A4396" s="1"/>
      <c r="B4396" s="1"/>
      <c r="C4396" s="1"/>
      <c r="D4396" s="1"/>
      <c r="E4396" s="1"/>
      <c r="F4396" s="1"/>
    </row>
    <row r="4397" spans="2:6" ht="12.75">
      <c r="B4397" s="1"/>
      <c r="C4397" s="1"/>
      <c r="D4397" s="1"/>
      <c r="E4397" s="1"/>
      <c r="F4397" s="1"/>
    </row>
    <row r="4398" spans="1:6" ht="12.75">
      <c r="A4398" s="1"/>
      <c r="B4398" s="1"/>
      <c r="C4398" s="1"/>
      <c r="D4398" s="1"/>
      <c r="E4398" s="1"/>
      <c r="F4398" s="1"/>
    </row>
    <row r="4399" spans="2:6" ht="12.75">
      <c r="B4399" s="1"/>
      <c r="C4399" s="1"/>
      <c r="D4399" s="1"/>
      <c r="E4399" s="1"/>
      <c r="F4399" s="1"/>
    </row>
    <row r="4400" spans="1:6" ht="12.75">
      <c r="A4400" s="1"/>
      <c r="B4400" s="1"/>
      <c r="C4400" s="1"/>
      <c r="D4400" s="1"/>
      <c r="E4400" s="1"/>
      <c r="F4400" s="1"/>
    </row>
    <row r="4401" spans="2:6" ht="12.75">
      <c r="B4401" s="1"/>
      <c r="C4401" s="1"/>
      <c r="D4401" s="1"/>
      <c r="E4401" s="1"/>
      <c r="F4401" s="1"/>
    </row>
    <row r="4402" spans="1:6" ht="12.75">
      <c r="A4402" s="1"/>
      <c r="B4402" s="1"/>
      <c r="C4402" s="1"/>
      <c r="D4402" s="1"/>
      <c r="E4402" s="1"/>
      <c r="F4402" s="1"/>
    </row>
    <row r="4403" spans="2:6" ht="12.75">
      <c r="B4403" s="1"/>
      <c r="C4403" s="1"/>
      <c r="D4403" s="1"/>
      <c r="E4403" s="1"/>
      <c r="F4403" s="1"/>
    </row>
    <row r="4404" spans="1:6" ht="12.75">
      <c r="A4404" s="1"/>
      <c r="B4404" s="1"/>
      <c r="C4404" s="1"/>
      <c r="D4404" s="1"/>
      <c r="E4404" s="1"/>
      <c r="F4404" s="1"/>
    </row>
    <row r="4405" spans="2:6" ht="12.75">
      <c r="B4405" s="1"/>
      <c r="C4405" s="1"/>
      <c r="D4405" s="1"/>
      <c r="E4405" s="1"/>
      <c r="F4405" s="1"/>
    </row>
    <row r="4406" spans="1:6" ht="12.75">
      <c r="A4406" s="1"/>
      <c r="B4406" s="1"/>
      <c r="C4406" s="1"/>
      <c r="D4406" s="1"/>
      <c r="E4406" s="1"/>
      <c r="F4406" s="1"/>
    </row>
    <row r="4407" spans="2:6" ht="12.75">
      <c r="B4407" s="1"/>
      <c r="C4407" s="1"/>
      <c r="D4407" s="1"/>
      <c r="E4407" s="1"/>
      <c r="F4407" s="1"/>
    </row>
    <row r="4408" spans="1:6" ht="12.75">
      <c r="A4408" s="1"/>
      <c r="B4408" s="1"/>
      <c r="C4408" s="1"/>
      <c r="D4408" s="1"/>
      <c r="E4408" s="1"/>
      <c r="F4408" s="1"/>
    </row>
    <row r="4409" spans="2:6" ht="12.75">
      <c r="B4409" s="1"/>
      <c r="C4409" s="1"/>
      <c r="D4409" s="1"/>
      <c r="E4409" s="1"/>
      <c r="F4409" s="1"/>
    </row>
    <row r="4410" spans="1:6" ht="12.75">
      <c r="A4410" s="1"/>
      <c r="B4410" s="1"/>
      <c r="C4410" s="1"/>
      <c r="D4410" s="1"/>
      <c r="E4410" s="1"/>
      <c r="F4410" s="1"/>
    </row>
    <row r="4411" spans="2:6" ht="12.75">
      <c r="B4411" s="1"/>
      <c r="C4411" s="1"/>
      <c r="D4411" s="1"/>
      <c r="E4411" s="1"/>
      <c r="F4411" s="1"/>
    </row>
    <row r="4412" spans="1:6" ht="12.75">
      <c r="A4412" s="1"/>
      <c r="B4412" s="1"/>
      <c r="C4412" s="1"/>
      <c r="D4412" s="1"/>
      <c r="E4412" s="1"/>
      <c r="F4412" s="1"/>
    </row>
    <row r="4413" spans="2:6" ht="12.75">
      <c r="B4413" s="1"/>
      <c r="C4413" s="1"/>
      <c r="D4413" s="1"/>
      <c r="E4413" s="1"/>
      <c r="F4413" s="1"/>
    </row>
    <row r="4414" spans="1:6" ht="12.75">
      <c r="A4414" s="1"/>
      <c r="B4414" s="1"/>
      <c r="C4414" s="1"/>
      <c r="D4414" s="1"/>
      <c r="E4414" s="1"/>
      <c r="F4414" s="1"/>
    </row>
    <row r="4415" spans="2:6" ht="12.75">
      <c r="B4415" s="1"/>
      <c r="C4415" s="1"/>
      <c r="D4415" s="1"/>
      <c r="E4415" s="1"/>
      <c r="F4415" s="1"/>
    </row>
    <row r="4416" spans="1:6" ht="12.75">
      <c r="A4416" s="1"/>
      <c r="B4416" s="1"/>
      <c r="C4416" s="1"/>
      <c r="D4416" s="1"/>
      <c r="E4416" s="1"/>
      <c r="F4416" s="1"/>
    </row>
    <row r="4417" spans="2:6" ht="12.75">
      <c r="B4417" s="1"/>
      <c r="C4417" s="1"/>
      <c r="D4417" s="1"/>
      <c r="E4417" s="1"/>
      <c r="F4417" s="1"/>
    </row>
    <row r="4418" spans="1:6" ht="12.75">
      <c r="A4418" s="1"/>
      <c r="B4418" s="1"/>
      <c r="C4418" s="1"/>
      <c r="D4418" s="1"/>
      <c r="E4418" s="1"/>
      <c r="F4418" s="1"/>
    </row>
    <row r="4419" spans="2:6" ht="12.75">
      <c r="B4419" s="1"/>
      <c r="C4419" s="1"/>
      <c r="D4419" s="1"/>
      <c r="E4419" s="1"/>
      <c r="F4419" s="1"/>
    </row>
    <row r="4420" spans="1:6" ht="12.75">
      <c r="A4420" s="1"/>
      <c r="B4420" s="1"/>
      <c r="C4420" s="1"/>
      <c r="D4420" s="1"/>
      <c r="E4420" s="1"/>
      <c r="F4420" s="1"/>
    </row>
    <row r="4421" spans="2:6" ht="12.75">
      <c r="B4421" s="1"/>
      <c r="C4421" s="1"/>
      <c r="D4421" s="1"/>
      <c r="E4421" s="1"/>
      <c r="F4421" s="1"/>
    </row>
    <row r="4422" spans="1:6" ht="12.75">
      <c r="A4422" s="1"/>
      <c r="B4422" s="1"/>
      <c r="C4422" s="1"/>
      <c r="D4422" s="1"/>
      <c r="E4422" s="1"/>
      <c r="F4422" s="1"/>
    </row>
    <row r="4423" spans="2:6" ht="12.75">
      <c r="B4423" s="1"/>
      <c r="C4423" s="1"/>
      <c r="D4423" s="1"/>
      <c r="E4423" s="1"/>
      <c r="F4423" s="1"/>
    </row>
    <row r="4424" spans="1:6" ht="12.75">
      <c r="A4424" s="1"/>
      <c r="B4424" s="1"/>
      <c r="C4424" s="1"/>
      <c r="D4424" s="1"/>
      <c r="E4424" s="1"/>
      <c r="F4424" s="1"/>
    </row>
    <row r="4425" spans="2:6" ht="12.75">
      <c r="B4425" s="1"/>
      <c r="C4425" s="1"/>
      <c r="D4425" s="1"/>
      <c r="E4425" s="1"/>
      <c r="F4425" s="1"/>
    </row>
    <row r="4426" spans="1:6" ht="12.75">
      <c r="A4426" s="1"/>
      <c r="B4426" s="1"/>
      <c r="C4426" s="1"/>
      <c r="D4426" s="1"/>
      <c r="E4426" s="1"/>
      <c r="F4426" s="1"/>
    </row>
    <row r="4427" spans="2:6" ht="12.75">
      <c r="B4427" s="1"/>
      <c r="C4427" s="1"/>
      <c r="D4427" s="1"/>
      <c r="E4427" s="1"/>
      <c r="F4427" s="1"/>
    </row>
    <row r="4428" spans="1:6" ht="12.75">
      <c r="A4428" s="1"/>
      <c r="B4428" s="1"/>
      <c r="C4428" s="1"/>
      <c r="D4428" s="1"/>
      <c r="E4428" s="1"/>
      <c r="F4428" s="1"/>
    </row>
    <row r="4429" spans="2:6" ht="12.75">
      <c r="B4429" s="1"/>
      <c r="C4429" s="1"/>
      <c r="D4429" s="1"/>
      <c r="E4429" s="1"/>
      <c r="F4429" s="1"/>
    </row>
    <row r="4430" spans="1:6" ht="12.75">
      <c r="A4430" s="1"/>
      <c r="B4430" s="1"/>
      <c r="C4430" s="1"/>
      <c r="D4430" s="1"/>
      <c r="E4430" s="1"/>
      <c r="F4430" s="1"/>
    </row>
    <row r="4431" spans="2:6" ht="12.75">
      <c r="B4431" s="1"/>
      <c r="C4431" s="1"/>
      <c r="D4431" s="1"/>
      <c r="E4431" s="1"/>
      <c r="F4431" s="1"/>
    </row>
    <row r="4432" spans="1:6" ht="12.75">
      <c r="A4432" s="1"/>
      <c r="B4432" s="1"/>
      <c r="C4432" s="1"/>
      <c r="D4432" s="1"/>
      <c r="E4432" s="1"/>
      <c r="F4432" s="1"/>
    </row>
    <row r="4433" spans="2:6" ht="12.75">
      <c r="B4433" s="1"/>
      <c r="C4433" s="1"/>
      <c r="D4433" s="1"/>
      <c r="E4433" s="1"/>
      <c r="F4433" s="1"/>
    </row>
    <row r="4434" spans="1:6" ht="12.75">
      <c r="A4434" s="1"/>
      <c r="B4434" s="1"/>
      <c r="C4434" s="1"/>
      <c r="D4434" s="1"/>
      <c r="E4434" s="1"/>
      <c r="F4434" s="1"/>
    </row>
    <row r="4435" spans="2:6" ht="12.75">
      <c r="B4435" s="1"/>
      <c r="C4435" s="1"/>
      <c r="D4435" s="1"/>
      <c r="E4435" s="1"/>
      <c r="F4435" s="1"/>
    </row>
    <row r="4436" spans="1:6" ht="12.75">
      <c r="A4436" s="1"/>
      <c r="B4436" s="1"/>
      <c r="C4436" s="1"/>
      <c r="D4436" s="1"/>
      <c r="E4436" s="1"/>
      <c r="F4436" s="1"/>
    </row>
    <row r="4437" spans="2:6" ht="12.75">
      <c r="B4437" s="1"/>
      <c r="C4437" s="1"/>
      <c r="D4437" s="1"/>
      <c r="E4437" s="1"/>
      <c r="F4437" s="1"/>
    </row>
    <row r="4438" spans="1:6" ht="12.75">
      <c r="A4438" s="1"/>
      <c r="B4438" s="1"/>
      <c r="C4438" s="1"/>
      <c r="D4438" s="1"/>
      <c r="E4438" s="1"/>
      <c r="F4438" s="1"/>
    </row>
    <row r="4439" spans="2:6" ht="12.75">
      <c r="B4439" s="1"/>
      <c r="C4439" s="1"/>
      <c r="D4439" s="1"/>
      <c r="E4439" s="1"/>
      <c r="F4439" s="1"/>
    </row>
    <row r="4440" spans="1:6" ht="12.75">
      <c r="A4440" s="1"/>
      <c r="B4440" s="1"/>
      <c r="C4440" s="1"/>
      <c r="D4440" s="1"/>
      <c r="E4440" s="1"/>
      <c r="F4440" s="1"/>
    </row>
    <row r="4441" spans="2:6" ht="12.75">
      <c r="B4441" s="1"/>
      <c r="C4441" s="1"/>
      <c r="D4441" s="1"/>
      <c r="E4441" s="1"/>
      <c r="F4441" s="1"/>
    </row>
    <row r="4442" spans="1:6" ht="12.75">
      <c r="A4442" s="1"/>
      <c r="B4442" s="1"/>
      <c r="C4442" s="1"/>
      <c r="D4442" s="1"/>
      <c r="E4442" s="1"/>
      <c r="F4442" s="1"/>
    </row>
    <row r="4443" spans="2:6" ht="12.75">
      <c r="B4443" s="1"/>
      <c r="C4443" s="1"/>
      <c r="D4443" s="1"/>
      <c r="E4443" s="1"/>
      <c r="F4443" s="1"/>
    </row>
    <row r="4444" spans="1:6" ht="12.75">
      <c r="A4444" s="1"/>
      <c r="B4444" s="1"/>
      <c r="C4444" s="1"/>
      <c r="D4444" s="1"/>
      <c r="E4444" s="1"/>
      <c r="F4444" s="1"/>
    </row>
    <row r="4445" spans="2:6" ht="12.75">
      <c r="B4445" s="1"/>
      <c r="C4445" s="1"/>
      <c r="D4445" s="1"/>
      <c r="E4445" s="1"/>
      <c r="F4445" s="1"/>
    </row>
    <row r="4446" spans="1:6" ht="12.75">
      <c r="A4446" s="1"/>
      <c r="B4446" s="1"/>
      <c r="C4446" s="1"/>
      <c r="D4446" s="1"/>
      <c r="E4446" s="1"/>
      <c r="F4446" s="1"/>
    </row>
    <row r="4447" spans="2:6" ht="12.75">
      <c r="B4447" s="1"/>
      <c r="C4447" s="1"/>
      <c r="D4447" s="1"/>
      <c r="E4447" s="1"/>
      <c r="F4447" s="1"/>
    </row>
    <row r="4448" spans="1:6" ht="12.75">
      <c r="A4448" s="1"/>
      <c r="B4448" s="1"/>
      <c r="C4448" s="1"/>
      <c r="D4448" s="1"/>
      <c r="E4448" s="1"/>
      <c r="F4448" s="1"/>
    </row>
    <row r="4449" spans="2:6" ht="12.75">
      <c r="B4449" s="1"/>
      <c r="C4449" s="1"/>
      <c r="D4449" s="1"/>
      <c r="E4449" s="1"/>
      <c r="F4449" s="1"/>
    </row>
    <row r="4450" spans="1:6" ht="12.75">
      <c r="A4450" s="1"/>
      <c r="B4450" s="1"/>
      <c r="C4450" s="1"/>
      <c r="D4450" s="1"/>
      <c r="E4450" s="1"/>
      <c r="F4450" s="1"/>
    </row>
    <row r="4451" spans="2:6" ht="12.75">
      <c r="B4451" s="1"/>
      <c r="C4451" s="1"/>
      <c r="D4451" s="1"/>
      <c r="E4451" s="1"/>
      <c r="F4451" s="1"/>
    </row>
    <row r="4452" spans="1:6" ht="12.75">
      <c r="A4452" s="1"/>
      <c r="B4452" s="1"/>
      <c r="C4452" s="1"/>
      <c r="D4452" s="1"/>
      <c r="E4452" s="1"/>
      <c r="F4452" s="1"/>
    </row>
    <row r="4453" spans="2:6" ht="12.75">
      <c r="B4453" s="1"/>
      <c r="C4453" s="1"/>
      <c r="D4453" s="1"/>
      <c r="E4453" s="1"/>
      <c r="F4453" s="1"/>
    </row>
    <row r="4454" spans="1:6" ht="12.75">
      <c r="A4454" s="1"/>
      <c r="B4454" s="1"/>
      <c r="C4454" s="1"/>
      <c r="D4454" s="1"/>
      <c r="E4454" s="1"/>
      <c r="F4454" s="1"/>
    </row>
    <row r="4455" spans="2:6" ht="12.75">
      <c r="B4455" s="1"/>
      <c r="C4455" s="1"/>
      <c r="D4455" s="1"/>
      <c r="E4455" s="1"/>
      <c r="F4455" s="1"/>
    </row>
    <row r="4456" spans="1:6" ht="12.75">
      <c r="A4456" s="1"/>
      <c r="B4456" s="1"/>
      <c r="C4456" s="1"/>
      <c r="D4456" s="1"/>
      <c r="E4456" s="1"/>
      <c r="F4456" s="1"/>
    </row>
    <row r="4457" spans="2:6" ht="12.75">
      <c r="B4457" s="1"/>
      <c r="C4457" s="1"/>
      <c r="D4457" s="1"/>
      <c r="E4457" s="1"/>
      <c r="F4457" s="1"/>
    </row>
    <row r="4458" spans="1:6" ht="12.75">
      <c r="A4458" s="1"/>
      <c r="B4458" s="1"/>
      <c r="C4458" s="1"/>
      <c r="D4458" s="1"/>
      <c r="E4458" s="1"/>
      <c r="F4458" s="1"/>
    </row>
    <row r="4459" spans="2:6" ht="12.75">
      <c r="B4459" s="1"/>
      <c r="C4459" s="1"/>
      <c r="D4459" s="1"/>
      <c r="E4459" s="1"/>
      <c r="F4459" s="1"/>
    </row>
    <row r="4460" spans="1:6" ht="12.75">
      <c r="A4460" s="1"/>
      <c r="B4460" s="1"/>
      <c r="C4460" s="1"/>
      <c r="D4460" s="1"/>
      <c r="E4460" s="1"/>
      <c r="F4460" s="1"/>
    </row>
    <row r="4461" spans="2:6" ht="12.75">
      <c r="B4461" s="1"/>
      <c r="C4461" s="1"/>
      <c r="D4461" s="1"/>
      <c r="E4461" s="1"/>
      <c r="F4461" s="1"/>
    </row>
    <row r="4462" spans="1:6" ht="12.75">
      <c r="A4462" s="1"/>
      <c r="B4462" s="1"/>
      <c r="C4462" s="1"/>
      <c r="D4462" s="1"/>
      <c r="E4462" s="1"/>
      <c r="F4462" s="1"/>
    </row>
    <row r="4463" spans="2:6" ht="12.75">
      <c r="B4463" s="1"/>
      <c r="C4463" s="1"/>
      <c r="D4463" s="1"/>
      <c r="E4463" s="1"/>
      <c r="F4463" s="1"/>
    </row>
    <row r="4464" spans="1:6" ht="12.75">
      <c r="A4464" s="1"/>
      <c r="B4464" s="1"/>
      <c r="C4464" s="1"/>
      <c r="D4464" s="1"/>
      <c r="E4464" s="1"/>
      <c r="F4464" s="1"/>
    </row>
    <row r="4465" spans="2:6" ht="12.75">
      <c r="B4465" s="1"/>
      <c r="C4465" s="1"/>
      <c r="D4465" s="1"/>
      <c r="E4465" s="1"/>
      <c r="F4465" s="1"/>
    </row>
    <row r="4466" spans="1:6" ht="12.75">
      <c r="A4466" s="1"/>
      <c r="B4466" s="1"/>
      <c r="C4466" s="1"/>
      <c r="D4466" s="1"/>
      <c r="E4466" s="1"/>
      <c r="F4466" s="1"/>
    </row>
    <row r="4467" spans="2:6" ht="12.75">
      <c r="B4467" s="1"/>
      <c r="C4467" s="1"/>
      <c r="D4467" s="1"/>
      <c r="E4467" s="1"/>
      <c r="F4467" s="1"/>
    </row>
    <row r="4468" spans="1:6" ht="12.75">
      <c r="A4468" s="1"/>
      <c r="B4468" s="1"/>
      <c r="C4468" s="1"/>
      <c r="D4468" s="1"/>
      <c r="E4468" s="1"/>
      <c r="F4468" s="1"/>
    </row>
    <row r="4469" spans="2:6" ht="12.75">
      <c r="B4469" s="1"/>
      <c r="C4469" s="1"/>
      <c r="D4469" s="1"/>
      <c r="E4469" s="1"/>
      <c r="F4469" s="1"/>
    </row>
    <row r="4470" spans="1:6" ht="12.75">
      <c r="A4470" s="1"/>
      <c r="B4470" s="1"/>
      <c r="C4470" s="1"/>
      <c r="D4470" s="1"/>
      <c r="E4470" s="1"/>
      <c r="F4470" s="1"/>
    </row>
    <row r="4471" spans="2:6" ht="12.75">
      <c r="B4471" s="1"/>
      <c r="C4471" s="1"/>
      <c r="D4471" s="1"/>
      <c r="E4471" s="1"/>
      <c r="F4471" s="1"/>
    </row>
    <row r="4472" spans="1:6" ht="12.75">
      <c r="A4472" s="1"/>
      <c r="B4472" s="1"/>
      <c r="C4472" s="1"/>
      <c r="D4472" s="1"/>
      <c r="E4472" s="1"/>
      <c r="F4472" s="1"/>
    </row>
    <row r="4473" spans="2:6" ht="12.75">
      <c r="B4473" s="1"/>
      <c r="C4473" s="1"/>
      <c r="D4473" s="1"/>
      <c r="E4473" s="1"/>
      <c r="F4473" s="1"/>
    </row>
    <row r="4474" spans="1:6" ht="12.75">
      <c r="A4474" s="1"/>
      <c r="B4474" s="1"/>
      <c r="C4474" s="1"/>
      <c r="D4474" s="1"/>
      <c r="E4474" s="1"/>
      <c r="F4474" s="1"/>
    </row>
    <row r="4475" spans="2:6" ht="12.75">
      <c r="B4475" s="1"/>
      <c r="C4475" s="1"/>
      <c r="D4475" s="1"/>
      <c r="E4475" s="1"/>
      <c r="F4475" s="1"/>
    </row>
    <row r="4476" spans="1:6" ht="12.75">
      <c r="A4476" s="1"/>
      <c r="B4476" s="1"/>
      <c r="C4476" s="1"/>
      <c r="D4476" s="1"/>
      <c r="E4476" s="1"/>
      <c r="F4476" s="1"/>
    </row>
    <row r="4477" spans="2:6" ht="12.75">
      <c r="B4477" s="1"/>
      <c r="C4477" s="1"/>
      <c r="D4477" s="1"/>
      <c r="E4477" s="1"/>
      <c r="F4477" s="1"/>
    </row>
    <row r="4478" spans="1:6" ht="12.75">
      <c r="A4478" s="1"/>
      <c r="B4478" s="1"/>
      <c r="C4478" s="1"/>
      <c r="D4478" s="1"/>
      <c r="E4478" s="1"/>
      <c r="F4478" s="1"/>
    </row>
    <row r="4479" spans="2:6" ht="12.75">
      <c r="B4479" s="1"/>
      <c r="C4479" s="1"/>
      <c r="D4479" s="1"/>
      <c r="E4479" s="1"/>
      <c r="F4479" s="1"/>
    </row>
    <row r="4480" spans="1:6" ht="12.75">
      <c r="A4480" s="1"/>
      <c r="B4480" s="1"/>
      <c r="C4480" s="1"/>
      <c r="D4480" s="1"/>
      <c r="E4480" s="1"/>
      <c r="F4480" s="1"/>
    </row>
    <row r="4481" spans="2:6" ht="12.75">
      <c r="B4481" s="1"/>
      <c r="C4481" s="1"/>
      <c r="D4481" s="1"/>
      <c r="E4481" s="1"/>
      <c r="F4481" s="1"/>
    </row>
    <row r="4482" spans="1:6" ht="12.75">
      <c r="A4482" s="1"/>
      <c r="B4482" s="1"/>
      <c r="C4482" s="1"/>
      <c r="D4482" s="1"/>
      <c r="E4482" s="1"/>
      <c r="F4482" s="1"/>
    </row>
    <row r="4483" spans="2:6" ht="12.75">
      <c r="B4483" s="1"/>
      <c r="C4483" s="1"/>
      <c r="D4483" s="1"/>
      <c r="E4483" s="1"/>
      <c r="F4483" s="1"/>
    </row>
    <row r="4484" spans="1:6" ht="12.75">
      <c r="A4484" s="1"/>
      <c r="B4484" s="1"/>
      <c r="C4484" s="1"/>
      <c r="D4484" s="1"/>
      <c r="E4484" s="1"/>
      <c r="F4484" s="1"/>
    </row>
    <row r="4485" spans="2:6" ht="12.75">
      <c r="B4485" s="1"/>
      <c r="C4485" s="1"/>
      <c r="D4485" s="1"/>
      <c r="E4485" s="1"/>
      <c r="F4485" s="1"/>
    </row>
    <row r="4486" spans="1:6" ht="12.75">
      <c r="A4486" s="1"/>
      <c r="B4486" s="1"/>
      <c r="C4486" s="1"/>
      <c r="D4486" s="1"/>
      <c r="E4486" s="1"/>
      <c r="F4486" s="1"/>
    </row>
    <row r="4487" spans="2:6" ht="12.75">
      <c r="B4487" s="1"/>
      <c r="C4487" s="1"/>
      <c r="D4487" s="1"/>
      <c r="E4487" s="1"/>
      <c r="F4487" s="1"/>
    </row>
    <row r="4488" spans="1:6" ht="12.75">
      <c r="A4488" s="1"/>
      <c r="B4488" s="1"/>
      <c r="C4488" s="1"/>
      <c r="D4488" s="1"/>
      <c r="E4488" s="1"/>
      <c r="F4488" s="1"/>
    </row>
    <row r="4489" spans="2:6" ht="12.75">
      <c r="B4489" s="1"/>
      <c r="C4489" s="1"/>
      <c r="D4489" s="1"/>
      <c r="E4489" s="1"/>
      <c r="F4489" s="1"/>
    </row>
    <row r="4490" spans="1:6" ht="12.75">
      <c r="A4490" s="1"/>
      <c r="B4490" s="1"/>
      <c r="C4490" s="1"/>
      <c r="D4490" s="1"/>
      <c r="E4490" s="1"/>
      <c r="F4490" s="1"/>
    </row>
    <row r="4491" spans="2:6" ht="12.75">
      <c r="B4491" s="1"/>
      <c r="C4491" s="1"/>
      <c r="D4491" s="1"/>
      <c r="E4491" s="1"/>
      <c r="F4491" s="1"/>
    </row>
    <row r="4492" spans="1:6" ht="12.75">
      <c r="A4492" s="1"/>
      <c r="B4492" s="1"/>
      <c r="C4492" s="1"/>
      <c r="D4492" s="1"/>
      <c r="E4492" s="1"/>
      <c r="F4492" s="1"/>
    </row>
    <row r="4493" spans="2:6" ht="12.75">
      <c r="B4493" s="1"/>
      <c r="C4493" s="1"/>
      <c r="D4493" s="1"/>
      <c r="E4493" s="1"/>
      <c r="F4493" s="1"/>
    </row>
    <row r="4494" spans="1:6" ht="12.75">
      <c r="A4494" s="1"/>
      <c r="B4494" s="1"/>
      <c r="C4494" s="1"/>
      <c r="D4494" s="1"/>
      <c r="E4494" s="1"/>
      <c r="F4494" s="1"/>
    </row>
    <row r="4495" spans="2:6" ht="12.75">
      <c r="B4495" s="1"/>
      <c r="C4495" s="1"/>
      <c r="D4495" s="1"/>
      <c r="E4495" s="1"/>
      <c r="F4495" s="1"/>
    </row>
    <row r="4496" spans="1:6" ht="12.75">
      <c r="A4496" s="1"/>
      <c r="B4496" s="1"/>
      <c r="C4496" s="1"/>
      <c r="D4496" s="1"/>
      <c r="E4496" s="1"/>
      <c r="F4496" s="1"/>
    </row>
    <row r="4497" spans="2:6" ht="12.75">
      <c r="B4497" s="1"/>
      <c r="C4497" s="1"/>
      <c r="D4497" s="1"/>
      <c r="E4497" s="1"/>
      <c r="F4497" s="1"/>
    </row>
    <row r="4498" spans="1:6" ht="12.75">
      <c r="A4498" s="1"/>
      <c r="B4498" s="1"/>
      <c r="C4498" s="1"/>
      <c r="D4498" s="1"/>
      <c r="E4498" s="1"/>
      <c r="F4498" s="1"/>
    </row>
    <row r="4499" spans="2:6" ht="12.75">
      <c r="B4499" s="1"/>
      <c r="C4499" s="1"/>
      <c r="D4499" s="1"/>
      <c r="E4499" s="1"/>
      <c r="F4499" s="1"/>
    </row>
    <row r="4500" spans="1:6" ht="12.75">
      <c r="A4500" s="1"/>
      <c r="B4500" s="1"/>
      <c r="C4500" s="1"/>
      <c r="D4500" s="1"/>
      <c r="E4500" s="1"/>
      <c r="F4500" s="1"/>
    </row>
    <row r="4501" spans="2:6" ht="12.75">
      <c r="B4501" s="1"/>
      <c r="C4501" s="1"/>
      <c r="D4501" s="1"/>
      <c r="E4501" s="1"/>
      <c r="F4501" s="1"/>
    </row>
    <row r="4502" spans="1:6" ht="12.75">
      <c r="A4502" s="1"/>
      <c r="B4502" s="1"/>
      <c r="C4502" s="1"/>
      <c r="D4502" s="1"/>
      <c r="E4502" s="1"/>
      <c r="F4502" s="1"/>
    </row>
    <row r="4503" spans="2:6" ht="12.75">
      <c r="B4503" s="1"/>
      <c r="C4503" s="1"/>
      <c r="D4503" s="1"/>
      <c r="E4503" s="1"/>
      <c r="F4503" s="1"/>
    </row>
    <row r="4504" spans="1:6" ht="12.75">
      <c r="A4504" s="1"/>
      <c r="B4504" s="1"/>
      <c r="C4504" s="1"/>
      <c r="D4504" s="1"/>
      <c r="E4504" s="1"/>
      <c r="F4504" s="1"/>
    </row>
    <row r="4505" spans="2:6" ht="12.75">
      <c r="B4505" s="1"/>
      <c r="C4505" s="1"/>
      <c r="D4505" s="1"/>
      <c r="E4505" s="1"/>
      <c r="F4505" s="1"/>
    </row>
    <row r="4506" spans="1:6" ht="12.75">
      <c r="A4506" s="1"/>
      <c r="B4506" s="1"/>
      <c r="C4506" s="1"/>
      <c r="D4506" s="1"/>
      <c r="E4506" s="1"/>
      <c r="F4506" s="1"/>
    </row>
    <row r="4507" spans="2:6" ht="12.75">
      <c r="B4507" s="1"/>
      <c r="C4507" s="1"/>
      <c r="D4507" s="1"/>
      <c r="E4507" s="1"/>
      <c r="F4507" s="1"/>
    </row>
    <row r="4508" spans="1:6" ht="12.75">
      <c r="A4508" s="1"/>
      <c r="B4508" s="1"/>
      <c r="C4508" s="1"/>
      <c r="D4508" s="1"/>
      <c r="E4508" s="1"/>
      <c r="F4508" s="1"/>
    </row>
    <row r="4509" spans="2:6" ht="12.75">
      <c r="B4509" s="1"/>
      <c r="C4509" s="1"/>
      <c r="D4509" s="1"/>
      <c r="E4509" s="1"/>
      <c r="F4509" s="1"/>
    </row>
    <row r="4510" spans="1:6" ht="12.75">
      <c r="A4510" s="1"/>
      <c r="B4510" s="1"/>
      <c r="C4510" s="1"/>
      <c r="D4510" s="1"/>
      <c r="E4510" s="1"/>
      <c r="F4510" s="1"/>
    </row>
    <row r="4511" spans="2:6" ht="12.75">
      <c r="B4511" s="1"/>
      <c r="C4511" s="1"/>
      <c r="D4511" s="1"/>
      <c r="E4511" s="1"/>
      <c r="F4511" s="1"/>
    </row>
    <row r="4512" spans="1:6" ht="12.75">
      <c r="A4512" s="1"/>
      <c r="B4512" s="1"/>
      <c r="C4512" s="1"/>
      <c r="D4512" s="1"/>
      <c r="E4512" s="1"/>
      <c r="F4512" s="1"/>
    </row>
    <row r="4513" spans="2:6" ht="12.75">
      <c r="B4513" s="1"/>
      <c r="C4513" s="1"/>
      <c r="D4513" s="1"/>
      <c r="E4513" s="1"/>
      <c r="F4513" s="1"/>
    </row>
    <row r="4514" spans="1:6" ht="12.75">
      <c r="A4514" s="1"/>
      <c r="B4514" s="1"/>
      <c r="C4514" s="1"/>
      <c r="D4514" s="1"/>
      <c r="E4514" s="1"/>
      <c r="F4514" s="1"/>
    </row>
    <row r="4515" spans="2:6" ht="12.75">
      <c r="B4515" s="1"/>
      <c r="C4515" s="1"/>
      <c r="D4515" s="1"/>
      <c r="E4515" s="1"/>
      <c r="F4515" s="1"/>
    </row>
    <row r="4516" spans="1:6" ht="12.75">
      <c r="A4516" s="1"/>
      <c r="B4516" s="1"/>
      <c r="C4516" s="1"/>
      <c r="D4516" s="1"/>
      <c r="E4516" s="1"/>
      <c r="F4516" s="1"/>
    </row>
    <row r="4517" spans="2:6" ht="12.75">
      <c r="B4517" s="1"/>
      <c r="C4517" s="1"/>
      <c r="D4517" s="1"/>
      <c r="E4517" s="1"/>
      <c r="F4517" s="1"/>
    </row>
    <row r="4518" spans="1:6" ht="12.75">
      <c r="A4518" s="1"/>
      <c r="B4518" s="1"/>
      <c r="C4518" s="1"/>
      <c r="D4518" s="1"/>
      <c r="E4518" s="1"/>
      <c r="F4518" s="1"/>
    </row>
    <row r="4519" spans="2:6" ht="12.75">
      <c r="B4519" s="1"/>
      <c r="C4519" s="1"/>
      <c r="D4519" s="1"/>
      <c r="E4519" s="1"/>
      <c r="F4519" s="1"/>
    </row>
    <row r="4520" spans="1:6" ht="12.75">
      <c r="A4520" s="1"/>
      <c r="B4520" s="1"/>
      <c r="C4520" s="1"/>
      <c r="D4520" s="1"/>
      <c r="E4520" s="1"/>
      <c r="F4520" s="1"/>
    </row>
    <row r="4521" spans="2:6" ht="12.75">
      <c r="B4521" s="1"/>
      <c r="C4521" s="1"/>
      <c r="D4521" s="1"/>
      <c r="E4521" s="1"/>
      <c r="F4521" s="1"/>
    </row>
    <row r="4522" spans="1:6" ht="12.75">
      <c r="A4522" s="1"/>
      <c r="B4522" s="1"/>
      <c r="C4522" s="1"/>
      <c r="D4522" s="1"/>
      <c r="E4522" s="1"/>
      <c r="F4522" s="1"/>
    </row>
    <row r="4523" spans="2:6" ht="12.75">
      <c r="B4523" s="1"/>
      <c r="C4523" s="1"/>
      <c r="D4523" s="1"/>
      <c r="E4523" s="1"/>
      <c r="F4523" s="1"/>
    </row>
    <row r="4524" spans="1:6" ht="12.75">
      <c r="A4524" s="1"/>
      <c r="B4524" s="1"/>
      <c r="C4524" s="1"/>
      <c r="D4524" s="1"/>
      <c r="E4524" s="1"/>
      <c r="F4524" s="1"/>
    </row>
    <row r="4525" spans="2:6" ht="12.75">
      <c r="B4525" s="1"/>
      <c r="C4525" s="1"/>
      <c r="D4525" s="1"/>
      <c r="E4525" s="1"/>
      <c r="F4525" s="1"/>
    </row>
    <row r="4526" spans="1:6" ht="12.75">
      <c r="A4526" s="1"/>
      <c r="B4526" s="1"/>
      <c r="C4526" s="1"/>
      <c r="D4526" s="1"/>
      <c r="E4526" s="1"/>
      <c r="F4526" s="1"/>
    </row>
    <row r="4527" spans="2:6" ht="12.75">
      <c r="B4527" s="1"/>
      <c r="C4527" s="1"/>
      <c r="D4527" s="1"/>
      <c r="E4527" s="1"/>
      <c r="F4527" s="1"/>
    </row>
    <row r="4528" spans="1:6" ht="12.75">
      <c r="A4528" s="1"/>
      <c r="B4528" s="1"/>
      <c r="C4528" s="1"/>
      <c r="D4528" s="1"/>
      <c r="E4528" s="1"/>
      <c r="F4528" s="1"/>
    </row>
    <row r="4529" spans="2:6" ht="12.75">
      <c r="B4529" s="1"/>
      <c r="C4529" s="1"/>
      <c r="D4529" s="1"/>
      <c r="E4529" s="1"/>
      <c r="F4529" s="1"/>
    </row>
    <row r="4530" spans="1:6" ht="12.75">
      <c r="A4530" s="1"/>
      <c r="B4530" s="1"/>
      <c r="C4530" s="1"/>
      <c r="D4530" s="1"/>
      <c r="E4530" s="1"/>
      <c r="F4530" s="1"/>
    </row>
    <row r="4531" spans="2:6" ht="12.75">
      <c r="B4531" s="1"/>
      <c r="C4531" s="1"/>
      <c r="D4531" s="1"/>
      <c r="E4531" s="1"/>
      <c r="F4531" s="1"/>
    </row>
    <row r="4532" spans="1:6" ht="12.75">
      <c r="A4532" s="1"/>
      <c r="B4532" s="1"/>
      <c r="C4532" s="1"/>
      <c r="D4532" s="1"/>
      <c r="E4532" s="1"/>
      <c r="F4532" s="1"/>
    </row>
    <row r="4533" spans="2:6" ht="12.75">
      <c r="B4533" s="1"/>
      <c r="C4533" s="1"/>
      <c r="D4533" s="1"/>
      <c r="E4533" s="1"/>
      <c r="F4533" s="1"/>
    </row>
    <row r="4534" spans="1:6" ht="12.75">
      <c r="A4534" s="1"/>
      <c r="B4534" s="1"/>
      <c r="C4534" s="1"/>
      <c r="D4534" s="1"/>
      <c r="E4534" s="1"/>
      <c r="F4534" s="1"/>
    </row>
    <row r="4535" spans="2:6" ht="12.75">
      <c r="B4535" s="1"/>
      <c r="C4535" s="1"/>
      <c r="D4535" s="1"/>
      <c r="E4535" s="1"/>
      <c r="F4535" s="1"/>
    </row>
    <row r="4536" spans="1:6" ht="12.75">
      <c r="A4536" s="1"/>
      <c r="B4536" s="1"/>
      <c r="C4536" s="1"/>
      <c r="D4536" s="1"/>
      <c r="E4536" s="1"/>
      <c r="F4536" s="1"/>
    </row>
    <row r="4537" spans="2:6" ht="12.75">
      <c r="B4537" s="1"/>
      <c r="C4537" s="1"/>
      <c r="D4537" s="1"/>
      <c r="E4537" s="1"/>
      <c r="F4537" s="1"/>
    </row>
    <row r="4538" spans="1:6" ht="12.75">
      <c r="A4538" s="1"/>
      <c r="B4538" s="1"/>
      <c r="C4538" s="1"/>
      <c r="D4538" s="1"/>
      <c r="E4538" s="1"/>
      <c r="F4538" s="1"/>
    </row>
    <row r="4539" spans="2:6" ht="12.75">
      <c r="B4539" s="1"/>
      <c r="C4539" s="1"/>
      <c r="D4539" s="1"/>
      <c r="E4539" s="1"/>
      <c r="F4539" s="1"/>
    </row>
    <row r="4540" spans="1:6" ht="12.75">
      <c r="A4540" s="1"/>
      <c r="B4540" s="1"/>
      <c r="C4540" s="1"/>
      <c r="D4540" s="1"/>
      <c r="E4540" s="1"/>
      <c r="F4540" s="1"/>
    </row>
    <row r="4541" spans="2:6" ht="12.75">
      <c r="B4541" s="1"/>
      <c r="C4541" s="1"/>
      <c r="D4541" s="1"/>
      <c r="E4541" s="1"/>
      <c r="F4541" s="1"/>
    </row>
    <row r="4542" spans="1:6" ht="12.75">
      <c r="A4542" s="1"/>
      <c r="B4542" s="1"/>
      <c r="C4542" s="1"/>
      <c r="D4542" s="1"/>
      <c r="E4542" s="1"/>
      <c r="F4542" s="1"/>
    </row>
    <row r="4543" spans="2:6" ht="12.75">
      <c r="B4543" s="1"/>
      <c r="C4543" s="1"/>
      <c r="D4543" s="1"/>
      <c r="E4543" s="1"/>
      <c r="F4543" s="1"/>
    </row>
    <row r="4544" spans="1:6" ht="12.75">
      <c r="A4544" s="1"/>
      <c r="B4544" s="1"/>
      <c r="C4544" s="1"/>
      <c r="D4544" s="1"/>
      <c r="E4544" s="1"/>
      <c r="F4544" s="1"/>
    </row>
    <row r="4545" spans="2:6" ht="12.75">
      <c r="B4545" s="1"/>
      <c r="C4545" s="1"/>
      <c r="D4545" s="1"/>
      <c r="E4545" s="1"/>
      <c r="F4545" s="1"/>
    </row>
    <row r="4546" spans="1:6" ht="12.75">
      <c r="A4546" s="1"/>
      <c r="B4546" s="1"/>
      <c r="C4546" s="1"/>
      <c r="D4546" s="1"/>
      <c r="E4546" s="1"/>
      <c r="F4546" s="1"/>
    </row>
    <row r="4547" spans="2:6" ht="12.75">
      <c r="B4547" s="1"/>
      <c r="C4547" s="1"/>
      <c r="D4547" s="1"/>
      <c r="E4547" s="1"/>
      <c r="F4547" s="1"/>
    </row>
    <row r="4548" spans="1:6" ht="12.75">
      <c r="A4548" s="1"/>
      <c r="B4548" s="1"/>
      <c r="C4548" s="1"/>
      <c r="D4548" s="1"/>
      <c r="E4548" s="1"/>
      <c r="F4548" s="1"/>
    </row>
    <row r="4549" spans="2:6" ht="12.75">
      <c r="B4549" s="1"/>
      <c r="C4549" s="1"/>
      <c r="D4549" s="1"/>
      <c r="E4549" s="1"/>
      <c r="F4549" s="1"/>
    </row>
    <row r="4550" spans="1:6" ht="12.75">
      <c r="A4550" s="1"/>
      <c r="B4550" s="1"/>
      <c r="C4550" s="1"/>
      <c r="D4550" s="1"/>
      <c r="E4550" s="1"/>
      <c r="F4550" s="1"/>
    </row>
    <row r="4551" spans="2:6" ht="12.75">
      <c r="B4551" s="1"/>
      <c r="C4551" s="1"/>
      <c r="D4551" s="1"/>
      <c r="E4551" s="1"/>
      <c r="F4551" s="1"/>
    </row>
    <row r="4552" spans="1:6" ht="12.75">
      <c r="A4552" s="1"/>
      <c r="B4552" s="1"/>
      <c r="C4552" s="1"/>
      <c r="D4552" s="1"/>
      <c r="E4552" s="1"/>
      <c r="F4552" s="1"/>
    </row>
    <row r="4553" spans="2:6" ht="12.75">
      <c r="B4553" s="1"/>
      <c r="C4553" s="1"/>
      <c r="D4553" s="1"/>
      <c r="E4553" s="1"/>
      <c r="F4553" s="1"/>
    </row>
    <row r="4554" spans="1:6" ht="12.75">
      <c r="A4554" s="1"/>
      <c r="B4554" s="1"/>
      <c r="C4554" s="1"/>
      <c r="D4554" s="1"/>
      <c r="E4554" s="1"/>
      <c r="F4554" s="1"/>
    </row>
    <row r="4555" spans="2:6" ht="12.75">
      <c r="B4555" s="1"/>
      <c r="C4555" s="1"/>
      <c r="D4555" s="1"/>
      <c r="E4555" s="1"/>
      <c r="F4555" s="1"/>
    </row>
    <row r="4556" spans="1:6" ht="12.75">
      <c r="A4556" s="1"/>
      <c r="B4556" s="1"/>
      <c r="C4556" s="1"/>
      <c r="D4556" s="1"/>
      <c r="E4556" s="1"/>
      <c r="F4556" s="1"/>
    </row>
    <row r="4557" spans="2:6" ht="12.75">
      <c r="B4557" s="1"/>
      <c r="C4557" s="1"/>
      <c r="D4557" s="1"/>
      <c r="E4557" s="1"/>
      <c r="F4557" s="1"/>
    </row>
    <row r="4558" spans="1:6" ht="12.75">
      <c r="A4558" s="1"/>
      <c r="B4558" s="1"/>
      <c r="C4558" s="1"/>
      <c r="D4558" s="1"/>
      <c r="E4558" s="1"/>
      <c r="F4558" s="1"/>
    </row>
    <row r="4559" spans="2:6" ht="12.75">
      <c r="B4559" s="1"/>
      <c r="C4559" s="1"/>
      <c r="D4559" s="1"/>
      <c r="E4559" s="1"/>
      <c r="F4559" s="1"/>
    </row>
    <row r="4560" spans="1:6" ht="12.75">
      <c r="A4560" s="1"/>
      <c r="B4560" s="1"/>
      <c r="C4560" s="1"/>
      <c r="D4560" s="1"/>
      <c r="E4560" s="1"/>
      <c r="F4560" s="1"/>
    </row>
    <row r="4561" spans="2:6" ht="12.75">
      <c r="B4561" s="1"/>
      <c r="C4561" s="1"/>
      <c r="D4561" s="1"/>
      <c r="E4561" s="1"/>
      <c r="F4561" s="1"/>
    </row>
    <row r="4562" spans="1:6" ht="12.75">
      <c r="A4562" s="1"/>
      <c r="B4562" s="1"/>
      <c r="C4562" s="1"/>
      <c r="D4562" s="1"/>
      <c r="E4562" s="1"/>
      <c r="F4562" s="1"/>
    </row>
    <row r="4563" spans="2:6" ht="12.75">
      <c r="B4563" s="1"/>
      <c r="C4563" s="1"/>
      <c r="D4563" s="1"/>
      <c r="E4563" s="1"/>
      <c r="F4563" s="1"/>
    </row>
    <row r="4564" spans="1:6" ht="12.75">
      <c r="A4564" s="1"/>
      <c r="B4564" s="1"/>
      <c r="C4564" s="1"/>
      <c r="D4564" s="1"/>
      <c r="E4564" s="1"/>
      <c r="F4564" s="1"/>
    </row>
    <row r="4565" spans="2:6" ht="12.75">
      <c r="B4565" s="1"/>
      <c r="C4565" s="1"/>
      <c r="D4565" s="1"/>
      <c r="E4565" s="1"/>
      <c r="F4565" s="1"/>
    </row>
    <row r="4566" spans="1:6" ht="12.75">
      <c r="A4566" s="1"/>
      <c r="B4566" s="1"/>
      <c r="C4566" s="1"/>
      <c r="D4566" s="1"/>
      <c r="E4566" s="1"/>
      <c r="F4566" s="1"/>
    </row>
    <row r="4567" spans="2:6" ht="12.75">
      <c r="B4567" s="1"/>
      <c r="C4567" s="1"/>
      <c r="D4567" s="1"/>
      <c r="E4567" s="1"/>
      <c r="F4567" s="1"/>
    </row>
    <row r="4568" spans="1:6" ht="12.75">
      <c r="A4568" s="1"/>
      <c r="B4568" s="1"/>
      <c r="C4568" s="1"/>
      <c r="D4568" s="1"/>
      <c r="E4568" s="1"/>
      <c r="F4568" s="1"/>
    </row>
    <row r="4569" spans="2:6" ht="12.75">
      <c r="B4569" s="1"/>
      <c r="C4569" s="1"/>
      <c r="D4569" s="1"/>
      <c r="E4569" s="1"/>
      <c r="F4569" s="1"/>
    </row>
    <row r="4570" spans="1:6" ht="12.75">
      <c r="A4570" s="1"/>
      <c r="B4570" s="1"/>
      <c r="C4570" s="1"/>
      <c r="D4570" s="1"/>
      <c r="E4570" s="1"/>
      <c r="F4570" s="1"/>
    </row>
    <row r="4571" spans="2:6" ht="12.75">
      <c r="B4571" s="1"/>
      <c r="C4571" s="1"/>
      <c r="D4571" s="1"/>
      <c r="E4571" s="1"/>
      <c r="F4571" s="1"/>
    </row>
    <row r="4572" spans="1:6" ht="12.75">
      <c r="A4572" s="1"/>
      <c r="B4572" s="1"/>
      <c r="C4572" s="1"/>
      <c r="D4572" s="1"/>
      <c r="E4572" s="1"/>
      <c r="F4572" s="1"/>
    </row>
    <row r="4573" spans="2:6" ht="12.75">
      <c r="B4573" s="1"/>
      <c r="C4573" s="1"/>
      <c r="D4573" s="1"/>
      <c r="E4573" s="1"/>
      <c r="F4573" s="1"/>
    </row>
    <row r="4574" spans="1:6" ht="12.75">
      <c r="A4574" s="1"/>
      <c r="B4574" s="1"/>
      <c r="C4574" s="1"/>
      <c r="D4574" s="1"/>
      <c r="E4574" s="1"/>
      <c r="F4574" s="1"/>
    </row>
    <row r="4575" spans="2:6" ht="12.75">
      <c r="B4575" s="1"/>
      <c r="C4575" s="1"/>
      <c r="D4575" s="1"/>
      <c r="E4575" s="1"/>
      <c r="F4575" s="1"/>
    </row>
    <row r="4576" spans="1:6" ht="12.75">
      <c r="A4576" s="1"/>
      <c r="B4576" s="1"/>
      <c r="C4576" s="1"/>
      <c r="D4576" s="1"/>
      <c r="E4576" s="1"/>
      <c r="F4576" s="1"/>
    </row>
    <row r="4577" spans="2:6" ht="12.75">
      <c r="B4577" s="1"/>
      <c r="C4577" s="1"/>
      <c r="D4577" s="1"/>
      <c r="E4577" s="1"/>
      <c r="F4577" s="1"/>
    </row>
    <row r="4578" spans="1:6" ht="12.75">
      <c r="A4578" s="1"/>
      <c r="B4578" s="1"/>
      <c r="C4578" s="1"/>
      <c r="D4578" s="1"/>
      <c r="E4578" s="1"/>
      <c r="F4578" s="1"/>
    </row>
    <row r="4579" spans="2:6" ht="12.75">
      <c r="B4579" s="1"/>
      <c r="C4579" s="1"/>
      <c r="D4579" s="1"/>
      <c r="E4579" s="1"/>
      <c r="F4579" s="1"/>
    </row>
    <row r="4580" spans="1:6" ht="12.75">
      <c r="A4580" s="1"/>
      <c r="B4580" s="1"/>
      <c r="C4580" s="1"/>
      <c r="D4580" s="1"/>
      <c r="E4580" s="1"/>
      <c r="F4580" s="1"/>
    </row>
    <row r="4581" spans="2:6" ht="12.75">
      <c r="B4581" s="1"/>
      <c r="C4581" s="1"/>
      <c r="D4581" s="1"/>
      <c r="E4581" s="1"/>
      <c r="F4581" s="1"/>
    </row>
    <row r="4582" spans="1:6" ht="12.75">
      <c r="A4582" s="1"/>
      <c r="B4582" s="1"/>
      <c r="C4582" s="1"/>
      <c r="D4582" s="1"/>
      <c r="E4582" s="1"/>
      <c r="F4582" s="1"/>
    </row>
    <row r="4583" spans="2:6" ht="12.75">
      <c r="B4583" s="1"/>
      <c r="C4583" s="1"/>
      <c r="D4583" s="1"/>
      <c r="E4583" s="1"/>
      <c r="F4583" s="1"/>
    </row>
    <row r="4584" spans="1:6" ht="12.75">
      <c r="A4584" s="1"/>
      <c r="B4584" s="1"/>
      <c r="C4584" s="1"/>
      <c r="D4584" s="1"/>
      <c r="E4584" s="1"/>
      <c r="F4584" s="1"/>
    </row>
    <row r="4585" spans="2:6" ht="12.75">
      <c r="B4585" s="1"/>
      <c r="C4585" s="1"/>
      <c r="D4585" s="1"/>
      <c r="E4585" s="1"/>
      <c r="F4585" s="1"/>
    </row>
    <row r="4586" spans="1:6" ht="12.75">
      <c r="A4586" s="1"/>
      <c r="B4586" s="1"/>
      <c r="C4586" s="1"/>
      <c r="D4586" s="1"/>
      <c r="E4586" s="1"/>
      <c r="F4586" s="1"/>
    </row>
    <row r="4587" spans="2:6" ht="12.75">
      <c r="B4587" s="1"/>
      <c r="C4587" s="1"/>
      <c r="D4587" s="1"/>
      <c r="E4587" s="1"/>
      <c r="F4587" s="1"/>
    </row>
    <row r="4588" spans="1:6" ht="12.75">
      <c r="A4588" s="1"/>
      <c r="B4588" s="1"/>
      <c r="C4588" s="1"/>
      <c r="D4588" s="1"/>
      <c r="E4588" s="1"/>
      <c r="F4588" s="1"/>
    </row>
    <row r="4589" spans="2:6" ht="12.75">
      <c r="B4589" s="1"/>
      <c r="C4589" s="1"/>
      <c r="D4589" s="1"/>
      <c r="E4589" s="1"/>
      <c r="F4589" s="1"/>
    </row>
    <row r="4590" spans="1:6" ht="12.75">
      <c r="A4590" s="1"/>
      <c r="B4590" s="1"/>
      <c r="C4590" s="1"/>
      <c r="D4590" s="1"/>
      <c r="E4590" s="1"/>
      <c r="F4590" s="1"/>
    </row>
    <row r="4591" spans="2:6" ht="12.75">
      <c r="B4591" s="1"/>
      <c r="C4591" s="1"/>
      <c r="D4591" s="1"/>
      <c r="E4591" s="1"/>
      <c r="F4591" s="1"/>
    </row>
    <row r="4592" spans="1:6" ht="12.75">
      <c r="A4592" s="1"/>
      <c r="B4592" s="1"/>
      <c r="C4592" s="1"/>
      <c r="D4592" s="1"/>
      <c r="E4592" s="1"/>
      <c r="F4592" s="1"/>
    </row>
    <row r="4593" spans="2:6" ht="12.75">
      <c r="B4593" s="1"/>
      <c r="C4593" s="1"/>
      <c r="D4593" s="1"/>
      <c r="E4593" s="1"/>
      <c r="F4593" s="1"/>
    </row>
    <row r="4594" spans="1:6" ht="12.75">
      <c r="A4594" s="1"/>
      <c r="B4594" s="1"/>
      <c r="C4594" s="1"/>
      <c r="D4594" s="1"/>
      <c r="E4594" s="1"/>
      <c r="F4594" s="1"/>
    </row>
    <row r="4595" spans="2:6" ht="12.75">
      <c r="B4595" s="1"/>
      <c r="C4595" s="1"/>
      <c r="D4595" s="1"/>
      <c r="E4595" s="1"/>
      <c r="F4595" s="1"/>
    </row>
    <row r="4596" spans="1:6" ht="12.75">
      <c r="A4596" s="1"/>
      <c r="B4596" s="1"/>
      <c r="C4596" s="1"/>
      <c r="D4596" s="1"/>
      <c r="E4596" s="1"/>
      <c r="F4596" s="1"/>
    </row>
    <row r="4597" spans="2:6" ht="12.75">
      <c r="B4597" s="1"/>
      <c r="C4597" s="1"/>
      <c r="D4597" s="1"/>
      <c r="E4597" s="1"/>
      <c r="F4597" s="1"/>
    </row>
    <row r="4598" spans="1:6" ht="12.75">
      <c r="A4598" s="1"/>
      <c r="B4598" s="1"/>
      <c r="C4598" s="1"/>
      <c r="D4598" s="1"/>
      <c r="E4598" s="1"/>
      <c r="F4598" s="1"/>
    </row>
    <row r="4599" spans="2:6" ht="12.75">
      <c r="B4599" s="1"/>
      <c r="C4599" s="1"/>
      <c r="D4599" s="1"/>
      <c r="E4599" s="1"/>
      <c r="F4599" s="1"/>
    </row>
    <row r="4600" spans="1:6" ht="12.75">
      <c r="A4600" s="1"/>
      <c r="B4600" s="1"/>
      <c r="C4600" s="1"/>
      <c r="D4600" s="1"/>
      <c r="E4600" s="1"/>
      <c r="F4600" s="1"/>
    </row>
    <row r="4601" spans="2:6" ht="12.75">
      <c r="B4601" s="1"/>
      <c r="C4601" s="1"/>
      <c r="D4601" s="1"/>
      <c r="E4601" s="1"/>
      <c r="F4601" s="1"/>
    </row>
    <row r="4602" spans="1:6" ht="12.75">
      <c r="A4602" s="1"/>
      <c r="B4602" s="1"/>
      <c r="C4602" s="1"/>
      <c r="D4602" s="1"/>
      <c r="E4602" s="1"/>
      <c r="F4602" s="1"/>
    </row>
    <row r="4603" spans="2:6" ht="12.75">
      <c r="B4603" s="1"/>
      <c r="C4603" s="1"/>
      <c r="D4603" s="1"/>
      <c r="E4603" s="1"/>
      <c r="F4603" s="1"/>
    </row>
    <row r="4604" spans="1:6" ht="12.75">
      <c r="A4604" s="1"/>
      <c r="B4604" s="1"/>
      <c r="C4604" s="1"/>
      <c r="D4604" s="1"/>
      <c r="E4604" s="1"/>
      <c r="F4604" s="1"/>
    </row>
    <row r="4605" spans="2:6" ht="12.75">
      <c r="B4605" s="1"/>
      <c r="C4605" s="1"/>
      <c r="D4605" s="1"/>
      <c r="E4605" s="1"/>
      <c r="F4605" s="1"/>
    </row>
    <row r="4606" spans="1:6" ht="12.75">
      <c r="A4606" s="1"/>
      <c r="B4606" s="1"/>
      <c r="C4606" s="1"/>
      <c r="D4606" s="1"/>
      <c r="E4606" s="1"/>
      <c r="F4606" s="1"/>
    </row>
    <row r="4607" spans="2:6" ht="12.75">
      <c r="B4607" s="1"/>
      <c r="C4607" s="1"/>
      <c r="D4607" s="1"/>
      <c r="E4607" s="1"/>
      <c r="F4607" s="1"/>
    </row>
    <row r="4608" spans="1:6" ht="12.75">
      <c r="A4608" s="1"/>
      <c r="B4608" s="1"/>
      <c r="C4608" s="1"/>
      <c r="D4608" s="1"/>
      <c r="E4608" s="1"/>
      <c r="F4608" s="1"/>
    </row>
    <row r="4609" spans="2:6" ht="12.75">
      <c r="B4609" s="1"/>
      <c r="C4609" s="1"/>
      <c r="D4609" s="1"/>
      <c r="E4609" s="1"/>
      <c r="F4609" s="1"/>
    </row>
    <row r="4610" spans="1:6" ht="12.75">
      <c r="A4610" s="1"/>
      <c r="B4610" s="1"/>
      <c r="C4610" s="1"/>
      <c r="D4610" s="1"/>
      <c r="E4610" s="1"/>
      <c r="F4610" s="1"/>
    </row>
    <row r="4611" spans="2:6" ht="12.75">
      <c r="B4611" s="1"/>
      <c r="C4611" s="1"/>
      <c r="D4611" s="1"/>
      <c r="E4611" s="1"/>
      <c r="F4611" s="1"/>
    </row>
    <row r="4612" spans="1:6" ht="12.75">
      <c r="A4612" s="1"/>
      <c r="B4612" s="1"/>
      <c r="C4612" s="1"/>
      <c r="D4612" s="1"/>
      <c r="E4612" s="1"/>
      <c r="F4612" s="1"/>
    </row>
    <row r="4613" spans="2:6" ht="12.75">
      <c r="B4613" s="1"/>
      <c r="C4613" s="1"/>
      <c r="D4613" s="1"/>
      <c r="E4613" s="1"/>
      <c r="F4613" s="1"/>
    </row>
    <row r="4614" spans="1:6" ht="12.75">
      <c r="A4614" s="1"/>
      <c r="B4614" s="1"/>
      <c r="C4614" s="1"/>
      <c r="D4614" s="1"/>
      <c r="E4614" s="1"/>
      <c r="F4614" s="1"/>
    </row>
    <row r="4615" spans="2:6" ht="12.75">
      <c r="B4615" s="1"/>
      <c r="C4615" s="1"/>
      <c r="D4615" s="1"/>
      <c r="E4615" s="1"/>
      <c r="F4615" s="1"/>
    </row>
    <row r="4616" spans="1:6" ht="12.75">
      <c r="A4616" s="1"/>
      <c r="B4616" s="1"/>
      <c r="C4616" s="1"/>
      <c r="D4616" s="1"/>
      <c r="E4616" s="1"/>
      <c r="F4616" s="1"/>
    </row>
    <row r="4617" spans="2:6" ht="12.75">
      <c r="B4617" s="1"/>
      <c r="C4617" s="1"/>
      <c r="D4617" s="1"/>
      <c r="E4617" s="1"/>
      <c r="F4617" s="1"/>
    </row>
    <row r="4618" spans="1:6" ht="12.75">
      <c r="A4618" s="1"/>
      <c r="B4618" s="1"/>
      <c r="C4618" s="1"/>
      <c r="D4618" s="1"/>
      <c r="E4618" s="1"/>
      <c r="F4618" s="1"/>
    </row>
    <row r="4619" spans="2:6" ht="12.75">
      <c r="B4619" s="1"/>
      <c r="C4619" s="1"/>
      <c r="D4619" s="1"/>
      <c r="E4619" s="1"/>
      <c r="F4619" s="1"/>
    </row>
    <row r="4620" spans="1:6" ht="12.75">
      <c r="A4620" s="1"/>
      <c r="B4620" s="1"/>
      <c r="C4620" s="1"/>
      <c r="D4620" s="1"/>
      <c r="E4620" s="1"/>
      <c r="F4620" s="1"/>
    </row>
    <row r="4621" spans="2:6" ht="12.75">
      <c r="B4621" s="1"/>
      <c r="C4621" s="1"/>
      <c r="D4621" s="1"/>
      <c r="E4621" s="1"/>
      <c r="F4621" s="1"/>
    </row>
    <row r="4622" spans="1:6" ht="12.75">
      <c r="A4622" s="1"/>
      <c r="B4622" s="1"/>
      <c r="C4622" s="1"/>
      <c r="D4622" s="1"/>
      <c r="E4622" s="1"/>
      <c r="F4622" s="1"/>
    </row>
    <row r="4623" spans="2:6" ht="12.75">
      <c r="B4623" s="1"/>
      <c r="C4623" s="1"/>
      <c r="D4623" s="1"/>
      <c r="E4623" s="1"/>
      <c r="F4623" s="1"/>
    </row>
    <row r="4624" spans="1:6" ht="12.75">
      <c r="A4624" s="1"/>
      <c r="B4624" s="1"/>
      <c r="C4624" s="1"/>
      <c r="D4624" s="1"/>
      <c r="E4624" s="1"/>
      <c r="F4624" s="1"/>
    </row>
    <row r="4625" spans="2:6" ht="12.75">
      <c r="B4625" s="1"/>
      <c r="C4625" s="1"/>
      <c r="D4625" s="1"/>
      <c r="E4625" s="1"/>
      <c r="F4625" s="1"/>
    </row>
    <row r="4626" spans="1:6" ht="12.75">
      <c r="A4626" s="1"/>
      <c r="B4626" s="1"/>
      <c r="C4626" s="1"/>
      <c r="D4626" s="1"/>
      <c r="E4626" s="1"/>
      <c r="F4626" s="1"/>
    </row>
    <row r="4627" spans="2:6" ht="12.75">
      <c r="B4627" s="1"/>
      <c r="C4627" s="1"/>
      <c r="D4627" s="1"/>
      <c r="E4627" s="1"/>
      <c r="F4627" s="1"/>
    </row>
    <row r="4628" spans="1:6" ht="12.75">
      <c r="A4628" s="1"/>
      <c r="B4628" s="1"/>
      <c r="C4628" s="1"/>
      <c r="D4628" s="1"/>
      <c r="E4628" s="1"/>
      <c r="F4628" s="1"/>
    </row>
    <row r="4629" spans="2:6" ht="12.75">
      <c r="B4629" s="1"/>
      <c r="C4629" s="1"/>
      <c r="D4629" s="1"/>
      <c r="E4629" s="1"/>
      <c r="F4629" s="1"/>
    </row>
    <row r="4630" spans="1:6" ht="12.75">
      <c r="A4630" s="1"/>
      <c r="B4630" s="1"/>
      <c r="C4630" s="1"/>
      <c r="D4630" s="1"/>
      <c r="E4630" s="1"/>
      <c r="F4630" s="1"/>
    </row>
    <row r="4631" spans="2:6" ht="12.75">
      <c r="B4631" s="1"/>
      <c r="C4631" s="1"/>
      <c r="D4631" s="1"/>
      <c r="E4631" s="1"/>
      <c r="F4631" s="1"/>
    </row>
    <row r="4632" spans="1:6" ht="12.75">
      <c r="A4632" s="1"/>
      <c r="B4632" s="1"/>
      <c r="C4632" s="1"/>
      <c r="D4632" s="1"/>
      <c r="E4632" s="1"/>
      <c r="F4632" s="1"/>
    </row>
    <row r="4633" spans="2:6" ht="12.75">
      <c r="B4633" s="1"/>
      <c r="C4633" s="1"/>
      <c r="D4633" s="1"/>
      <c r="E4633" s="1"/>
      <c r="F4633" s="1"/>
    </row>
    <row r="4634" spans="1:6" ht="12.75">
      <c r="A4634" s="1"/>
      <c r="B4634" s="1"/>
      <c r="C4634" s="1"/>
      <c r="D4634" s="1"/>
      <c r="E4634" s="1"/>
      <c r="F4634" s="1"/>
    </row>
    <row r="4635" spans="2:6" ht="12.75">
      <c r="B4635" s="1"/>
      <c r="C4635" s="1"/>
      <c r="D4635" s="1"/>
      <c r="E4635" s="1"/>
      <c r="F4635" s="1"/>
    </row>
    <row r="4636" spans="1:6" ht="12.75">
      <c r="A4636" s="1"/>
      <c r="B4636" s="1"/>
      <c r="C4636" s="1"/>
      <c r="D4636" s="1"/>
      <c r="E4636" s="1"/>
      <c r="F4636" s="1"/>
    </row>
    <row r="4637" spans="2:6" ht="12.75">
      <c r="B4637" s="1"/>
      <c r="C4637" s="1"/>
      <c r="D4637" s="1"/>
      <c r="E4637" s="1"/>
      <c r="F4637" s="1"/>
    </row>
    <row r="4638" spans="1:6" ht="12.75">
      <c r="A4638" s="1"/>
      <c r="B4638" s="1"/>
      <c r="C4638" s="1"/>
      <c r="D4638" s="1"/>
      <c r="E4638" s="1"/>
      <c r="F4638" s="1"/>
    </row>
    <row r="4639" spans="2:6" ht="12.75">
      <c r="B4639" s="1"/>
      <c r="C4639" s="1"/>
      <c r="D4639" s="1"/>
      <c r="E4639" s="1"/>
      <c r="F4639" s="1"/>
    </row>
    <row r="4640" spans="1:6" ht="12.75">
      <c r="A4640" s="1"/>
      <c r="B4640" s="1"/>
      <c r="C4640" s="1"/>
      <c r="D4640" s="1"/>
      <c r="E4640" s="1"/>
      <c r="F4640" s="1"/>
    </row>
    <row r="4641" spans="2:6" ht="12.75">
      <c r="B4641" s="1"/>
      <c r="C4641" s="1"/>
      <c r="D4641" s="1"/>
      <c r="E4641" s="1"/>
      <c r="F4641" s="1"/>
    </row>
    <row r="4642" spans="1:6" ht="12.75">
      <c r="A4642" s="1"/>
      <c r="B4642" s="1"/>
      <c r="C4642" s="1"/>
      <c r="D4642" s="1"/>
      <c r="E4642" s="1"/>
      <c r="F4642" s="1"/>
    </row>
    <row r="4643" spans="2:6" ht="12.75">
      <c r="B4643" s="1"/>
      <c r="C4643" s="1"/>
      <c r="D4643" s="1"/>
      <c r="E4643" s="1"/>
      <c r="F4643" s="1"/>
    </row>
    <row r="4644" spans="1:6" ht="12.75">
      <c r="A4644" s="1"/>
      <c r="B4644" s="1"/>
      <c r="C4644" s="1"/>
      <c r="D4644" s="1"/>
      <c r="E4644" s="1"/>
      <c r="F4644" s="1"/>
    </row>
    <row r="4645" spans="2:6" ht="12.75">
      <c r="B4645" s="1"/>
      <c r="C4645" s="1"/>
      <c r="D4645" s="1"/>
      <c r="E4645" s="1"/>
      <c r="F4645" s="1"/>
    </row>
    <row r="4646" spans="1:6" ht="12.75">
      <c r="A4646" s="1"/>
      <c r="B4646" s="1"/>
      <c r="C4646" s="1"/>
      <c r="D4646" s="1"/>
      <c r="E4646" s="1"/>
      <c r="F4646" s="1"/>
    </row>
    <row r="4647" spans="2:6" ht="12.75">
      <c r="B4647" s="1"/>
      <c r="C4647" s="1"/>
      <c r="D4647" s="1"/>
      <c r="E4647" s="1"/>
      <c r="F4647" s="1"/>
    </row>
    <row r="4648" spans="1:6" ht="12.75">
      <c r="A4648" s="1"/>
      <c r="B4648" s="1"/>
      <c r="C4648" s="1"/>
      <c r="D4648" s="1"/>
      <c r="E4648" s="1"/>
      <c r="F4648" s="1"/>
    </row>
    <row r="4649" spans="2:6" ht="12.75">
      <c r="B4649" s="1"/>
      <c r="C4649" s="1"/>
      <c r="D4649" s="1"/>
      <c r="E4649" s="1"/>
      <c r="F4649" s="1"/>
    </row>
    <row r="4650" spans="1:6" ht="12.75">
      <c r="A4650" s="1"/>
      <c r="B4650" s="1"/>
      <c r="C4650" s="1"/>
      <c r="D4650" s="1"/>
      <c r="E4650" s="1"/>
      <c r="F4650" s="1"/>
    </row>
    <row r="4651" spans="2:6" ht="12.75">
      <c r="B4651" s="1"/>
      <c r="C4651" s="1"/>
      <c r="D4651" s="1"/>
      <c r="E4651" s="1"/>
      <c r="F4651" s="1"/>
    </row>
    <row r="4652" spans="1:6" ht="12.75">
      <c r="A4652" s="1"/>
      <c r="B4652" s="1"/>
      <c r="C4652" s="1"/>
      <c r="D4652" s="1"/>
      <c r="E4652" s="1"/>
      <c r="F4652" s="1"/>
    </row>
    <row r="4653" spans="2:6" ht="12.75">
      <c r="B4653" s="1"/>
      <c r="C4653" s="1"/>
      <c r="D4653" s="1"/>
      <c r="E4653" s="1"/>
      <c r="F4653" s="1"/>
    </row>
    <row r="4654" spans="1:6" ht="12.75">
      <c r="A4654" s="1"/>
      <c r="B4654" s="1"/>
      <c r="C4654" s="1"/>
      <c r="D4654" s="1"/>
      <c r="E4654" s="1"/>
      <c r="F4654" s="1"/>
    </row>
    <row r="4655" spans="2:6" ht="12.75">
      <c r="B4655" s="1"/>
      <c r="C4655" s="1"/>
      <c r="D4655" s="1"/>
      <c r="E4655" s="1"/>
      <c r="F4655" s="1"/>
    </row>
    <row r="4656" spans="1:6" ht="12.75">
      <c r="A4656" s="1"/>
      <c r="B4656" s="1"/>
      <c r="C4656" s="1"/>
      <c r="D4656" s="1"/>
      <c r="E4656" s="1"/>
      <c r="F4656" s="1"/>
    </row>
    <row r="4657" spans="2:6" ht="12.75">
      <c r="B4657" s="1"/>
      <c r="C4657" s="1"/>
      <c r="D4657" s="1"/>
      <c r="E4657" s="1"/>
      <c r="F4657" s="1"/>
    </row>
    <row r="4658" spans="1:6" ht="12.75">
      <c r="A4658" s="1"/>
      <c r="B4658" s="1"/>
      <c r="C4658" s="1"/>
      <c r="D4658" s="1"/>
      <c r="E4658" s="1"/>
      <c r="F4658" s="1"/>
    </row>
    <row r="4659" spans="2:6" ht="12.75">
      <c r="B4659" s="1"/>
      <c r="C4659" s="1"/>
      <c r="D4659" s="1"/>
      <c r="E4659" s="1"/>
      <c r="F4659" s="1"/>
    </row>
    <row r="4660" spans="1:6" ht="12.75">
      <c r="A4660" s="1"/>
      <c r="B4660" s="1"/>
      <c r="C4660" s="1"/>
      <c r="D4660" s="1"/>
      <c r="E4660" s="1"/>
      <c r="F4660" s="1"/>
    </row>
    <row r="4661" spans="2:6" ht="12.75">
      <c r="B4661" s="1"/>
      <c r="C4661" s="1"/>
      <c r="D4661" s="1"/>
      <c r="E4661" s="1"/>
      <c r="F4661" s="1"/>
    </row>
    <row r="4662" spans="1:6" ht="12.75">
      <c r="A4662" s="1"/>
      <c r="B4662" s="1"/>
      <c r="C4662" s="1"/>
      <c r="D4662" s="1"/>
      <c r="E4662" s="1"/>
      <c r="F4662" s="1"/>
    </row>
    <row r="4663" spans="2:6" ht="12.75">
      <c r="B4663" s="1"/>
      <c r="C4663" s="1"/>
      <c r="D4663" s="1"/>
      <c r="E4663" s="1"/>
      <c r="F4663" s="1"/>
    </row>
    <row r="4664" spans="1:6" ht="12.75">
      <c r="A4664" s="1"/>
      <c r="B4664" s="1"/>
      <c r="C4664" s="1"/>
      <c r="D4664" s="1"/>
      <c r="E4664" s="1"/>
      <c r="F4664" s="1"/>
    </row>
    <row r="4665" spans="2:6" ht="12.75">
      <c r="B4665" s="1"/>
      <c r="C4665" s="1"/>
      <c r="D4665" s="1"/>
      <c r="E4665" s="1"/>
      <c r="F4665" s="1"/>
    </row>
    <row r="4666" spans="1:6" ht="12.75">
      <c r="A4666" s="1"/>
      <c r="B4666" s="1"/>
      <c r="C4666" s="1"/>
      <c r="D4666" s="1"/>
      <c r="E4666" s="1"/>
      <c r="F4666" s="1"/>
    </row>
    <row r="4667" spans="2:6" ht="12.75">
      <c r="B4667" s="1"/>
      <c r="C4667" s="1"/>
      <c r="D4667" s="1"/>
      <c r="E4667" s="1"/>
      <c r="F4667" s="1"/>
    </row>
    <row r="4668" spans="1:6" ht="12.75">
      <c r="A4668" s="1"/>
      <c r="B4668" s="1"/>
      <c r="C4668" s="1"/>
      <c r="D4668" s="1"/>
      <c r="E4668" s="1"/>
      <c r="F4668" s="1"/>
    </row>
    <row r="4669" spans="2:6" ht="12.75">
      <c r="B4669" s="1"/>
      <c r="C4669" s="1"/>
      <c r="D4669" s="1"/>
      <c r="E4669" s="1"/>
      <c r="F4669" s="1"/>
    </row>
    <row r="4670" spans="1:6" ht="12.75">
      <c r="A4670" s="1"/>
      <c r="B4670" s="1"/>
      <c r="C4670" s="1"/>
      <c r="D4670" s="1"/>
      <c r="E4670" s="1"/>
      <c r="F4670" s="1"/>
    </row>
    <row r="4671" spans="2:6" ht="12.75">
      <c r="B4671" s="1"/>
      <c r="C4671" s="1"/>
      <c r="D4671" s="1"/>
      <c r="E4671" s="1"/>
      <c r="F4671" s="1"/>
    </row>
    <row r="4672" spans="1:6" ht="12.75">
      <c r="A4672" s="1"/>
      <c r="B4672" s="1"/>
      <c r="C4672" s="1"/>
      <c r="D4672" s="1"/>
      <c r="E4672" s="1"/>
      <c r="F4672" s="1"/>
    </row>
    <row r="4673" spans="2:6" ht="12.75">
      <c r="B4673" s="1"/>
      <c r="C4673" s="1"/>
      <c r="D4673" s="1"/>
      <c r="E4673" s="1"/>
      <c r="F4673" s="1"/>
    </row>
    <row r="4674" spans="1:6" ht="12.75">
      <c r="A4674" s="1"/>
      <c r="B4674" s="1"/>
      <c r="C4674" s="1"/>
      <c r="D4674" s="1"/>
      <c r="E4674" s="1"/>
      <c r="F4674" s="1"/>
    </row>
    <row r="4675" spans="2:6" ht="12.75">
      <c r="B4675" s="1"/>
      <c r="C4675" s="1"/>
      <c r="D4675" s="1"/>
      <c r="E4675" s="1"/>
      <c r="F4675" s="1"/>
    </row>
    <row r="4676" spans="1:6" ht="12.75">
      <c r="A4676" s="1"/>
      <c r="B4676" s="1"/>
      <c r="C4676" s="1"/>
      <c r="D4676" s="1"/>
      <c r="E4676" s="1"/>
      <c r="F4676" s="1"/>
    </row>
    <row r="4677" spans="2:6" ht="12.75">
      <c r="B4677" s="1"/>
      <c r="C4677" s="1"/>
      <c r="D4677" s="1"/>
      <c r="E4677" s="1"/>
      <c r="F4677" s="1"/>
    </row>
    <row r="4678" spans="1:6" ht="12.75">
      <c r="A4678" s="1"/>
      <c r="B4678" s="1"/>
      <c r="C4678" s="1"/>
      <c r="D4678" s="1"/>
      <c r="E4678" s="1"/>
      <c r="F4678" s="1"/>
    </row>
    <row r="4679" spans="2:6" ht="12.75">
      <c r="B4679" s="1"/>
      <c r="C4679" s="1"/>
      <c r="D4679" s="1"/>
      <c r="E4679" s="1"/>
      <c r="F4679" s="1"/>
    </row>
    <row r="4680" spans="1:6" ht="12.75">
      <c r="A4680" s="1"/>
      <c r="B4680" s="1"/>
      <c r="C4680" s="1"/>
      <c r="D4680" s="1"/>
      <c r="E4680" s="1"/>
      <c r="F4680" s="1"/>
    </row>
    <row r="4681" spans="2:6" ht="12.75">
      <c r="B4681" s="1"/>
      <c r="C4681" s="1"/>
      <c r="D4681" s="1"/>
      <c r="E4681" s="1"/>
      <c r="F4681" s="1"/>
    </row>
    <row r="4682" spans="1:6" ht="12.75">
      <c r="A4682" s="1"/>
      <c r="B4682" s="1"/>
      <c r="C4682" s="1"/>
      <c r="D4682" s="1"/>
      <c r="E4682" s="1"/>
      <c r="F4682" s="1"/>
    </row>
    <row r="4683" spans="2:6" ht="12.75">
      <c r="B4683" s="1"/>
      <c r="C4683" s="1"/>
      <c r="D4683" s="1"/>
      <c r="E4683" s="1"/>
      <c r="F4683" s="1"/>
    </row>
    <row r="4684" spans="1:6" ht="12.75">
      <c r="A4684" s="1"/>
      <c r="B4684" s="1"/>
      <c r="C4684" s="1"/>
      <c r="D4684" s="1"/>
      <c r="E4684" s="1"/>
      <c r="F4684" s="1"/>
    </row>
    <row r="4685" spans="2:6" ht="12.75">
      <c r="B4685" s="1"/>
      <c r="C4685" s="1"/>
      <c r="D4685" s="1"/>
      <c r="E4685" s="1"/>
      <c r="F4685" s="1"/>
    </row>
    <row r="4686" spans="1:6" ht="12.75">
      <c r="A4686" s="1"/>
      <c r="B4686" s="1"/>
      <c r="C4686" s="1"/>
      <c r="D4686" s="1"/>
      <c r="E4686" s="1"/>
      <c r="F4686" s="1"/>
    </row>
    <row r="4687" spans="2:6" ht="12.75">
      <c r="B4687" s="1"/>
      <c r="C4687" s="1"/>
      <c r="D4687" s="1"/>
      <c r="E4687" s="1"/>
      <c r="F4687" s="1"/>
    </row>
    <row r="4688" spans="1:6" ht="12.75">
      <c r="A4688" s="1"/>
      <c r="B4688" s="1"/>
      <c r="C4688" s="1"/>
      <c r="D4688" s="1"/>
      <c r="E4688" s="1"/>
      <c r="F4688" s="1"/>
    </row>
    <row r="4689" spans="2:6" ht="12.75">
      <c r="B4689" s="1"/>
      <c r="C4689" s="1"/>
      <c r="D4689" s="1"/>
      <c r="E4689" s="1"/>
      <c r="F4689" s="1"/>
    </row>
    <row r="4690" spans="1:6" ht="12.75">
      <c r="A4690" s="1"/>
      <c r="B4690" s="1"/>
      <c r="C4690" s="1"/>
      <c r="D4690" s="1"/>
      <c r="E4690" s="1"/>
      <c r="F4690" s="1"/>
    </row>
    <row r="4691" spans="2:6" ht="12.75">
      <c r="B4691" s="1"/>
      <c r="C4691" s="1"/>
      <c r="D4691" s="1"/>
      <c r="E4691" s="1"/>
      <c r="F4691" s="1"/>
    </row>
    <row r="4692" spans="1:6" ht="12.75">
      <c r="A4692" s="1"/>
      <c r="B4692" s="1"/>
      <c r="C4692" s="1"/>
      <c r="D4692" s="1"/>
      <c r="E4692" s="1"/>
      <c r="F4692" s="1"/>
    </row>
    <row r="4693" spans="2:6" ht="12.75">
      <c r="B4693" s="1"/>
      <c r="C4693" s="1"/>
      <c r="D4693" s="1"/>
      <c r="E4693" s="1"/>
      <c r="F4693" s="1"/>
    </row>
    <row r="4694" spans="1:6" ht="12.75">
      <c r="A4694" s="1"/>
      <c r="B4694" s="1"/>
      <c r="C4694" s="1"/>
      <c r="D4694" s="1"/>
      <c r="E4694" s="1"/>
      <c r="F4694" s="1"/>
    </row>
    <row r="4695" spans="2:6" ht="12.75">
      <c r="B4695" s="1"/>
      <c r="C4695" s="1"/>
      <c r="D4695" s="1"/>
      <c r="E4695" s="1"/>
      <c r="F4695" s="1"/>
    </row>
    <row r="4696" spans="1:6" ht="12.75">
      <c r="A4696" s="1"/>
      <c r="B4696" s="1"/>
      <c r="C4696" s="1"/>
      <c r="D4696" s="1"/>
      <c r="E4696" s="1"/>
      <c r="F4696" s="1"/>
    </row>
    <row r="4697" spans="2:6" ht="12.75">
      <c r="B4697" s="1"/>
      <c r="C4697" s="1"/>
      <c r="D4697" s="1"/>
      <c r="E4697" s="1"/>
      <c r="F4697" s="1"/>
    </row>
    <row r="4698" spans="1:6" ht="12.75">
      <c r="A4698" s="1"/>
      <c r="B4698" s="1"/>
      <c r="C4698" s="1"/>
      <c r="D4698" s="1"/>
      <c r="E4698" s="1"/>
      <c r="F4698" s="1"/>
    </row>
    <row r="4699" spans="2:6" ht="12.75">
      <c r="B4699" s="1"/>
      <c r="C4699" s="1"/>
      <c r="D4699" s="1"/>
      <c r="E4699" s="1"/>
      <c r="F4699" s="1"/>
    </row>
    <row r="4700" spans="1:6" ht="12.75">
      <c r="A4700" s="1"/>
      <c r="B4700" s="1"/>
      <c r="C4700" s="1"/>
      <c r="D4700" s="1"/>
      <c r="E4700" s="1"/>
      <c r="F4700" s="1"/>
    </row>
    <row r="4701" spans="2:6" ht="12.75">
      <c r="B4701" s="1"/>
      <c r="C4701" s="1"/>
      <c r="D4701" s="1"/>
      <c r="E4701" s="1"/>
      <c r="F4701" s="1"/>
    </row>
    <row r="4702" spans="1:6" ht="12.75">
      <c r="A4702" s="1"/>
      <c r="B4702" s="1"/>
      <c r="C4702" s="1"/>
      <c r="D4702" s="1"/>
      <c r="E4702" s="1"/>
      <c r="F4702" s="1"/>
    </row>
    <row r="4703" spans="2:6" ht="12.75">
      <c r="B4703" s="1"/>
      <c r="C4703" s="1"/>
      <c r="D4703" s="1"/>
      <c r="E4703" s="1"/>
      <c r="F4703" s="1"/>
    </row>
    <row r="4704" spans="1:6" ht="12.75">
      <c r="A4704" s="1"/>
      <c r="B4704" s="1"/>
      <c r="C4704" s="1"/>
      <c r="D4704" s="1"/>
      <c r="E4704" s="1"/>
      <c r="F4704" s="1"/>
    </row>
    <row r="4705" spans="2:6" ht="12.75">
      <c r="B4705" s="1"/>
      <c r="C4705" s="1"/>
      <c r="D4705" s="1"/>
      <c r="E4705" s="1"/>
      <c r="F4705" s="1"/>
    </row>
    <row r="4706" spans="1:6" ht="12.75">
      <c r="A4706" s="1"/>
      <c r="B4706" s="1"/>
      <c r="C4706" s="1"/>
      <c r="D4706" s="1"/>
      <c r="E4706" s="1"/>
      <c r="F4706" s="1"/>
    </row>
    <row r="4707" spans="2:6" ht="12.75">
      <c r="B4707" s="1"/>
      <c r="C4707" s="1"/>
      <c r="D4707" s="1"/>
      <c r="E4707" s="1"/>
      <c r="F4707" s="1"/>
    </row>
    <row r="4708" spans="1:6" ht="12.75">
      <c r="A4708" s="1"/>
      <c r="B4708" s="1"/>
      <c r="C4708" s="1"/>
      <c r="D4708" s="1"/>
      <c r="E4708" s="1"/>
      <c r="F4708" s="1"/>
    </row>
    <row r="4709" spans="2:6" ht="12.75">
      <c r="B4709" s="1"/>
      <c r="C4709" s="1"/>
      <c r="D4709" s="1"/>
      <c r="E4709" s="1"/>
      <c r="F4709" s="1"/>
    </row>
    <row r="4710" spans="1:6" ht="12.75">
      <c r="A4710" s="1"/>
      <c r="B4710" s="1"/>
      <c r="C4710" s="1"/>
      <c r="D4710" s="1"/>
      <c r="E4710" s="1"/>
      <c r="F4710" s="1"/>
    </row>
    <row r="4711" spans="2:6" ht="12.75">
      <c r="B4711" s="1"/>
      <c r="C4711" s="1"/>
      <c r="D4711" s="1"/>
      <c r="E4711" s="1"/>
      <c r="F4711" s="1"/>
    </row>
    <row r="4712" spans="1:6" ht="12.75">
      <c r="A4712" s="1"/>
      <c r="B4712" s="1"/>
      <c r="C4712" s="1"/>
      <c r="D4712" s="1"/>
      <c r="E4712" s="1"/>
      <c r="F4712" s="1"/>
    </row>
    <row r="4713" spans="2:6" ht="12.75">
      <c r="B4713" s="1"/>
      <c r="C4713" s="1"/>
      <c r="D4713" s="1"/>
      <c r="E4713" s="1"/>
      <c r="F4713" s="1"/>
    </row>
    <row r="4714" spans="1:6" ht="12.75">
      <c r="A4714" s="1"/>
      <c r="B4714" s="1"/>
      <c r="C4714" s="1"/>
      <c r="D4714" s="1"/>
      <c r="E4714" s="1"/>
      <c r="F4714" s="1"/>
    </row>
  </sheetData>
  <sheetProtection/>
  <mergeCells count="31">
    <mergeCell ref="E14:H14"/>
    <mergeCell ref="A12:C12"/>
    <mergeCell ref="E12:H12"/>
    <mergeCell ref="E16:H16"/>
    <mergeCell ref="A18:C18"/>
    <mergeCell ref="A20:C20"/>
    <mergeCell ref="A22:C22"/>
    <mergeCell ref="A16:C16"/>
    <mergeCell ref="A2:I2"/>
    <mergeCell ref="A21:C21"/>
    <mergeCell ref="A13:C13"/>
    <mergeCell ref="A14:C14"/>
    <mergeCell ref="E11:H11"/>
    <mergeCell ref="E13:H13"/>
    <mergeCell ref="E19:H19"/>
    <mergeCell ref="E21:I21"/>
    <mergeCell ref="A19:C19"/>
    <mergeCell ref="A10:I10"/>
    <mergeCell ref="A23:C23"/>
    <mergeCell ref="A11:C11"/>
    <mergeCell ref="A15:C15"/>
    <mergeCell ref="A17:I17"/>
    <mergeCell ref="E15:H15"/>
    <mergeCell ref="E20:I20"/>
    <mergeCell ref="C9:I9"/>
    <mergeCell ref="C7:I7"/>
    <mergeCell ref="C8:I8"/>
    <mergeCell ref="C3:I3"/>
    <mergeCell ref="C4:I4"/>
    <mergeCell ref="C5:I5"/>
    <mergeCell ref="C6:I6"/>
  </mergeCells>
  <printOptions/>
  <pageMargins left="0.75" right="0.75" top="0.48" bottom="0.48" header="0.4921259845" footer="0.4921259845"/>
  <pageSetup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42"/>
  <sheetViews>
    <sheetView zoomScaleSheetLayoutView="100" zoomScalePageLayoutView="0" workbookViewId="0" topLeftCell="A1">
      <pane ySplit="25" topLeftCell="A735" activePane="bottomLeft" state="frozen"/>
      <selection pane="topLeft" activeCell="A1" sqref="A1"/>
      <selection pane="bottomLeft" activeCell="G742" sqref="G742"/>
    </sheetView>
  </sheetViews>
  <sheetFormatPr defaultColWidth="11.421875" defaultRowHeight="12.75"/>
  <cols>
    <col min="1" max="1" width="14.00390625" style="0" customWidth="1"/>
    <col min="2" max="2" width="13.28125" style="0" customWidth="1"/>
    <col min="3" max="3" width="16.28125" style="0" customWidth="1"/>
    <col min="4" max="9" width="10.7109375" style="0" customWidth="1"/>
  </cols>
  <sheetData>
    <row r="1" spans="1:9" ht="21" thickBot="1">
      <c r="A1" s="67" t="s">
        <v>60</v>
      </c>
      <c r="B1" s="2"/>
      <c r="C1" s="2"/>
      <c r="D1" s="68"/>
      <c r="E1" s="2"/>
      <c r="F1" s="2"/>
      <c r="G1" s="2"/>
      <c r="H1" s="2"/>
      <c r="I1" s="2"/>
    </row>
    <row r="2" spans="1:9" ht="19.5" thickBot="1" thickTop="1">
      <c r="A2" s="191" t="s">
        <v>12</v>
      </c>
      <c r="B2" s="179"/>
      <c r="C2" s="179"/>
      <c r="D2" s="179"/>
      <c r="E2" s="179"/>
      <c r="F2" s="179"/>
      <c r="G2" s="179"/>
      <c r="H2" s="179"/>
      <c r="I2" s="180"/>
    </row>
    <row r="3" spans="1:9" ht="13.5" thickTop="1">
      <c r="A3" s="69" t="s">
        <v>0</v>
      </c>
      <c r="B3" s="70">
        <v>6.67259E-11</v>
      </c>
      <c r="C3" s="192" t="s">
        <v>20</v>
      </c>
      <c r="D3" s="188"/>
      <c r="E3" s="188"/>
      <c r="F3" s="188"/>
      <c r="G3" s="188"/>
      <c r="H3" s="188"/>
      <c r="I3" s="193"/>
    </row>
    <row r="4" spans="1:9" ht="12.75">
      <c r="A4" s="71" t="s">
        <v>1</v>
      </c>
      <c r="B4" s="72">
        <v>5.9742E+24</v>
      </c>
      <c r="C4" s="194" t="s">
        <v>11</v>
      </c>
      <c r="D4" s="175"/>
      <c r="E4" s="175"/>
      <c r="F4" s="175"/>
      <c r="G4" s="175"/>
      <c r="H4" s="175"/>
      <c r="I4" s="195"/>
    </row>
    <row r="5" spans="1:9" ht="12.75">
      <c r="A5" s="71" t="s">
        <v>2</v>
      </c>
      <c r="B5" s="72">
        <v>6378140</v>
      </c>
      <c r="C5" s="194" t="s">
        <v>17</v>
      </c>
      <c r="D5" s="175"/>
      <c r="E5" s="175"/>
      <c r="F5" s="175"/>
      <c r="G5" s="175"/>
      <c r="H5" s="175"/>
      <c r="I5" s="195"/>
    </row>
    <row r="6" spans="1:9" ht="12.75">
      <c r="A6" s="73" t="s">
        <v>3</v>
      </c>
      <c r="B6" s="74">
        <v>1300</v>
      </c>
      <c r="C6" s="194" t="s">
        <v>18</v>
      </c>
      <c r="D6" s="175"/>
      <c r="E6" s="175"/>
      <c r="F6" s="175"/>
      <c r="G6" s="175"/>
      <c r="H6" s="175"/>
      <c r="I6" s="195"/>
    </row>
    <row r="7" spans="1:9" ht="12.75">
      <c r="A7" s="73" t="s">
        <v>4</v>
      </c>
      <c r="B7" s="72">
        <v>300000000000</v>
      </c>
      <c r="C7" s="194" t="s">
        <v>35</v>
      </c>
      <c r="D7" s="175"/>
      <c r="E7" s="175"/>
      <c r="F7" s="175"/>
      <c r="G7" s="175"/>
      <c r="H7" s="175"/>
      <c r="I7" s="195"/>
    </row>
    <row r="8" spans="1:9" ht="12.75">
      <c r="A8" s="71" t="s">
        <v>5</v>
      </c>
      <c r="B8" s="72">
        <v>5.3E-09</v>
      </c>
      <c r="C8" s="194" t="s">
        <v>24</v>
      </c>
      <c r="D8" s="175"/>
      <c r="E8" s="175"/>
      <c r="F8" s="175"/>
      <c r="G8" s="175"/>
      <c r="H8" s="175"/>
      <c r="I8" s="195"/>
    </row>
    <row r="9" spans="1:9" ht="13.5" thickBot="1">
      <c r="A9" s="75" t="s">
        <v>6</v>
      </c>
      <c r="B9" s="76">
        <v>100000</v>
      </c>
      <c r="C9" s="194" t="s">
        <v>19</v>
      </c>
      <c r="D9" s="175"/>
      <c r="E9" s="175"/>
      <c r="F9" s="175"/>
      <c r="G9" s="175"/>
      <c r="H9" s="175"/>
      <c r="I9" s="195"/>
    </row>
    <row r="10" spans="1:9" ht="19.5" thickBot="1" thickTop="1">
      <c r="A10" s="178" t="s">
        <v>13</v>
      </c>
      <c r="B10" s="179"/>
      <c r="C10" s="179"/>
      <c r="D10" s="179"/>
      <c r="E10" s="179"/>
      <c r="F10" s="179"/>
      <c r="G10" s="179"/>
      <c r="H10" s="179"/>
      <c r="I10" s="180"/>
    </row>
    <row r="11" spans="1:9" ht="13.5" thickTop="1">
      <c r="A11" s="187" t="s">
        <v>21</v>
      </c>
      <c r="B11" s="188"/>
      <c r="C11" s="189"/>
      <c r="D11" s="62" t="s">
        <v>40</v>
      </c>
      <c r="E11" s="190" t="s">
        <v>36</v>
      </c>
      <c r="F11" s="188"/>
      <c r="G11" s="188"/>
      <c r="H11" s="188"/>
      <c r="I11" s="78">
        <v>160</v>
      </c>
    </row>
    <row r="12" spans="1:9" ht="12.75">
      <c r="A12" s="184" t="s">
        <v>16</v>
      </c>
      <c r="B12" s="175">
        <v>990</v>
      </c>
      <c r="C12" s="176" t="s">
        <v>16</v>
      </c>
      <c r="D12" s="13">
        <f>'Load at Earth'!$D$12</f>
        <v>2000</v>
      </c>
      <c r="E12" s="185" t="s">
        <v>37</v>
      </c>
      <c r="F12" s="175"/>
      <c r="G12" s="175"/>
      <c r="H12" s="175"/>
      <c r="I12" s="80">
        <v>2</v>
      </c>
    </row>
    <row r="13" spans="1:9" ht="12.75">
      <c r="A13" s="184" t="s">
        <v>30</v>
      </c>
      <c r="B13" s="175"/>
      <c r="C13" s="176"/>
      <c r="D13" s="63">
        <f>'Load at Earth'!$D$13</f>
        <v>2</v>
      </c>
      <c r="E13" s="185" t="s">
        <v>39</v>
      </c>
      <c r="F13" s="175"/>
      <c r="G13" s="175"/>
      <c r="H13" s="175"/>
      <c r="I13" s="64"/>
    </row>
    <row r="14" spans="1:9" ht="25.5" customHeight="1">
      <c r="A14" s="184" t="s">
        <v>29</v>
      </c>
      <c r="B14" s="175"/>
      <c r="C14" s="176"/>
      <c r="D14" s="65">
        <v>71500</v>
      </c>
      <c r="E14" s="186" t="s">
        <v>61</v>
      </c>
      <c r="F14" s="175"/>
      <c r="G14" s="175"/>
      <c r="H14" s="175"/>
      <c r="I14" s="64"/>
    </row>
    <row r="15" spans="1:9" ht="13.5" thickBot="1">
      <c r="A15" s="174" t="s">
        <v>41</v>
      </c>
      <c r="B15" s="175"/>
      <c r="C15" s="176"/>
      <c r="D15" s="81">
        <f>'Load at Earth'!$D$21</f>
        <v>15672.750932293455</v>
      </c>
      <c r="E15" s="177" t="s">
        <v>44</v>
      </c>
      <c r="F15" s="169"/>
      <c r="G15" s="169"/>
      <c r="H15" s="169"/>
      <c r="I15" s="66"/>
    </row>
    <row r="16" spans="1:9" ht="19.5" thickBot="1" thickTop="1">
      <c r="A16" s="178" t="s">
        <v>14</v>
      </c>
      <c r="B16" s="179"/>
      <c r="C16" s="179"/>
      <c r="D16" s="179"/>
      <c r="E16" s="179"/>
      <c r="F16" s="179"/>
      <c r="G16" s="179"/>
      <c r="H16" s="179"/>
      <c r="I16" s="180"/>
    </row>
    <row r="17" spans="1:9" ht="13.5" thickTop="1">
      <c r="A17" s="181" t="s">
        <v>15</v>
      </c>
      <c r="B17" s="182"/>
      <c r="C17" s="183"/>
      <c r="D17" s="82">
        <f>B9*B6*D13/1000000</f>
        <v>260</v>
      </c>
      <c r="E17" s="77" t="s">
        <v>42</v>
      </c>
      <c r="F17" s="83"/>
      <c r="G17" s="83"/>
      <c r="H17" s="83"/>
      <c r="I17" s="84"/>
    </row>
    <row r="18" spans="1:9" ht="12.75">
      <c r="A18" s="174" t="s">
        <v>57</v>
      </c>
      <c r="B18" s="175"/>
      <c r="C18" s="176"/>
      <c r="D18" s="81">
        <f>SUM(G26:G741)</f>
        <v>186160</v>
      </c>
      <c r="E18" s="79" t="s">
        <v>62</v>
      </c>
      <c r="F18" s="85"/>
      <c r="G18" s="85"/>
      <c r="H18" s="85"/>
      <c r="I18" s="86"/>
    </row>
    <row r="19" spans="1:9" ht="12.75">
      <c r="A19" s="174" t="s">
        <v>55</v>
      </c>
      <c r="B19" s="175"/>
      <c r="C19" s="176"/>
      <c r="D19" s="87">
        <f>MAX(I26:I736)</f>
        <v>63.407661835009606</v>
      </c>
      <c r="E19" s="143" t="s">
        <v>68</v>
      </c>
      <c r="F19" s="144"/>
      <c r="G19" s="144"/>
      <c r="H19" s="144"/>
      <c r="I19" s="145"/>
    </row>
    <row r="20" spans="1:9" ht="12.75">
      <c r="A20" s="174" t="s">
        <v>22</v>
      </c>
      <c r="B20" s="175"/>
      <c r="C20" s="176"/>
      <c r="D20" s="88">
        <f>($D$22+$D$15)/$D$18</f>
        <v>1.68195504368443</v>
      </c>
      <c r="E20" s="89"/>
      <c r="F20" s="85"/>
      <c r="G20" s="85"/>
      <c r="H20" s="85"/>
      <c r="I20" s="86"/>
    </row>
    <row r="21" spans="1:9" ht="13.5" thickBot="1">
      <c r="A21" s="174" t="s">
        <v>31</v>
      </c>
      <c r="B21" s="175"/>
      <c r="C21" s="176"/>
      <c r="D21" s="90">
        <f>C742</f>
        <v>-0.34667777756953005</v>
      </c>
      <c r="E21" s="168" t="s">
        <v>45</v>
      </c>
      <c r="F21" s="169"/>
      <c r="G21" s="169"/>
      <c r="H21" s="170"/>
      <c r="I21" s="116">
        <f>'Load at Earth'!$D$16-D14</f>
        <v>114400</v>
      </c>
    </row>
    <row r="22" spans="1:9" ht="14.25" thickBot="1" thickTop="1">
      <c r="A22" s="171" t="s">
        <v>58</v>
      </c>
      <c r="B22" s="172"/>
      <c r="C22" s="173"/>
      <c r="D22" s="91">
        <f>('Load at Earth'!$I$22)-$D$18</f>
        <v>297440</v>
      </c>
      <c r="E22" s="168"/>
      <c r="F22" s="169"/>
      <c r="G22" s="169"/>
      <c r="H22" s="170"/>
      <c r="I22" s="116"/>
    </row>
    <row r="23" spans="1:9" ht="14.25" thickBot="1" thickTop="1">
      <c r="A23" s="171"/>
      <c r="B23" s="172"/>
      <c r="C23" s="173"/>
      <c r="D23" s="91"/>
      <c r="E23" s="168"/>
      <c r="F23" s="169"/>
      <c r="G23" s="169"/>
      <c r="H23" s="170"/>
      <c r="I23" s="116"/>
    </row>
    <row r="24" spans="1:9" ht="36.75" thickTop="1">
      <c r="A24" s="44" t="s">
        <v>10</v>
      </c>
      <c r="B24" s="44" t="s">
        <v>27</v>
      </c>
      <c r="C24" s="44" t="s">
        <v>23</v>
      </c>
      <c r="D24" s="44" t="s">
        <v>8</v>
      </c>
      <c r="E24" s="44" t="s">
        <v>9</v>
      </c>
      <c r="F24" s="2" t="s">
        <v>38</v>
      </c>
      <c r="G24" s="44" t="s">
        <v>28</v>
      </c>
      <c r="H24" s="44" t="s">
        <v>7</v>
      </c>
      <c r="I24" s="44" t="s">
        <v>25</v>
      </c>
    </row>
    <row r="25" spans="1:9" ht="25.5">
      <c r="A25" s="57" t="s">
        <v>34</v>
      </c>
      <c r="B25" s="24">
        <f>B26</f>
        <v>6378140</v>
      </c>
      <c r="C25" s="25">
        <f>'Load at Earth'!$C$25</f>
        <v>9.765293885534783</v>
      </c>
      <c r="D25" s="58">
        <f>$D$26</f>
        <v>866.0276955575714</v>
      </c>
      <c r="E25" s="59"/>
      <c r="F25" s="59"/>
      <c r="G25" s="58">
        <v>0</v>
      </c>
      <c r="H25" s="26">
        <v>0</v>
      </c>
      <c r="I25" s="41"/>
    </row>
    <row r="26" spans="1:9" ht="12.75">
      <c r="A26" s="92">
        <v>0</v>
      </c>
      <c r="B26" s="92">
        <f>$B$5+A26</f>
        <v>6378140</v>
      </c>
      <c r="C26" s="93">
        <f>$B$3*$B$4/($B26)^2-$B$8*($B26)</f>
        <v>9.765293885534783</v>
      </c>
      <c r="D26" s="94">
        <f aca="true" t="shared" si="0" ref="D26:D89">D27-(G27+H27)*C27</f>
        <v>866.0276955575714</v>
      </c>
      <c r="E26" s="95">
        <f>F26*$D$13/1000000</f>
        <v>2E-06</v>
      </c>
      <c r="F26" s="96">
        <v>1</v>
      </c>
      <c r="G26" s="92">
        <f aca="true" t="shared" si="1" ref="G26:G89">E26*$B$6*$B$9</f>
        <v>260</v>
      </c>
      <c r="H26" s="92">
        <v>0</v>
      </c>
      <c r="I26" s="97">
        <f aca="true" t="shared" si="2" ref="I26:I89">D26/E26/1000000000</f>
        <v>0.4330138477787857</v>
      </c>
    </row>
    <row r="27" spans="1:9" ht="12.75">
      <c r="A27" s="92">
        <f>A26+100000</f>
        <v>100000</v>
      </c>
      <c r="B27" s="92">
        <f aca="true" t="shared" si="3" ref="B27:B90">$B$5+A27</f>
        <v>6478140</v>
      </c>
      <c r="C27" s="93">
        <f aca="true" t="shared" si="4" ref="C27:C89">$B$3*$B$4/($B27-0.5*$B$9)^2-$B$8*($B27-0.5*$B$9)</f>
        <v>9.613181105827445</v>
      </c>
      <c r="D27" s="94">
        <f t="shared" si="0"/>
        <v>3365.4547830727074</v>
      </c>
      <c r="E27" s="95">
        <f aca="true" t="shared" si="5" ref="E27:E90">F27*$D$13/1000000</f>
        <v>2E-06</v>
      </c>
      <c r="F27" s="96">
        <v>1</v>
      </c>
      <c r="G27" s="92">
        <f t="shared" si="1"/>
        <v>260</v>
      </c>
      <c r="H27" s="98">
        <v>0</v>
      </c>
      <c r="I27" s="97">
        <f t="shared" si="2"/>
        <v>1.6827273915363539</v>
      </c>
    </row>
    <row r="28" spans="1:9" ht="12.75">
      <c r="A28" s="92">
        <f>A27+100000</f>
        <v>200000</v>
      </c>
      <c r="B28" s="92">
        <f t="shared" si="3"/>
        <v>6578140</v>
      </c>
      <c r="C28" s="93">
        <f t="shared" si="4"/>
        <v>9.319355909454943</v>
      </c>
      <c r="D28" s="94">
        <f t="shared" si="0"/>
        <v>5788.487319530993</v>
      </c>
      <c r="E28" s="95">
        <f t="shared" si="5"/>
        <v>2E-06</v>
      </c>
      <c r="F28" s="96">
        <v>1</v>
      </c>
      <c r="G28" s="92">
        <f t="shared" si="1"/>
        <v>260</v>
      </c>
      <c r="H28" s="98">
        <v>0</v>
      </c>
      <c r="I28" s="97">
        <f t="shared" si="2"/>
        <v>2.894243659765497</v>
      </c>
    </row>
    <row r="29" spans="1:9" ht="12.75">
      <c r="A29" s="92">
        <f>A28+100000</f>
        <v>300000</v>
      </c>
      <c r="B29" s="92">
        <f t="shared" si="3"/>
        <v>6678140</v>
      </c>
      <c r="C29" s="93">
        <f t="shared" si="4"/>
        <v>9.038705314289192</v>
      </c>
      <c r="D29" s="94">
        <f t="shared" si="0"/>
        <v>8138.550701246183</v>
      </c>
      <c r="E29" s="95">
        <f t="shared" si="5"/>
        <v>2E-06</v>
      </c>
      <c r="F29" s="96">
        <v>1</v>
      </c>
      <c r="G29" s="92">
        <f t="shared" si="1"/>
        <v>260</v>
      </c>
      <c r="H29" s="98">
        <v>0</v>
      </c>
      <c r="I29" s="97">
        <f t="shared" si="2"/>
        <v>4.069275350623092</v>
      </c>
    </row>
    <row r="30" spans="1:9" ht="12.75">
      <c r="A30" s="92">
        <f aca="true" t="shared" si="6" ref="A30:A93">A29+100000</f>
        <v>400000</v>
      </c>
      <c r="B30" s="92">
        <f t="shared" si="3"/>
        <v>6778140</v>
      </c>
      <c r="C30" s="93">
        <f t="shared" si="4"/>
        <v>8.77045191709335</v>
      </c>
      <c r="D30" s="94">
        <f t="shared" si="0"/>
        <v>10418.868199690454</v>
      </c>
      <c r="E30" s="95">
        <f t="shared" si="5"/>
        <v>2E-06</v>
      </c>
      <c r="F30" s="96">
        <v>1</v>
      </c>
      <c r="G30" s="92">
        <f t="shared" si="1"/>
        <v>260</v>
      </c>
      <c r="H30" s="98">
        <v>0</v>
      </c>
      <c r="I30" s="97">
        <f t="shared" si="2"/>
        <v>5.209434099845227</v>
      </c>
    </row>
    <row r="31" spans="1:9" ht="12.75">
      <c r="A31" s="92">
        <f t="shared" si="6"/>
        <v>500000</v>
      </c>
      <c r="B31" s="92">
        <f t="shared" si="3"/>
        <v>6878140</v>
      </c>
      <c r="C31" s="93">
        <f t="shared" si="4"/>
        <v>8.513874821037628</v>
      </c>
      <c r="D31" s="94">
        <f t="shared" si="0"/>
        <v>12632.475653160238</v>
      </c>
      <c r="E31" s="95">
        <f t="shared" si="5"/>
        <v>2E-06</v>
      </c>
      <c r="F31" s="96">
        <v>1</v>
      </c>
      <c r="G31" s="92">
        <f t="shared" si="1"/>
        <v>260</v>
      </c>
      <c r="H31" s="98">
        <v>0</v>
      </c>
      <c r="I31" s="97">
        <f t="shared" si="2"/>
        <v>6.316237826580119</v>
      </c>
    </row>
    <row r="32" spans="1:9" ht="12.75">
      <c r="A32" s="92">
        <f t="shared" si="6"/>
        <v>600000</v>
      </c>
      <c r="B32" s="92">
        <f t="shared" si="3"/>
        <v>6978140</v>
      </c>
      <c r="C32" s="93">
        <f t="shared" si="4"/>
        <v>8.26830477772873</v>
      </c>
      <c r="D32" s="94">
        <f t="shared" si="0"/>
        <v>14782.234895369707</v>
      </c>
      <c r="E32" s="95">
        <f t="shared" si="5"/>
        <v>2E-06</v>
      </c>
      <c r="F32" s="96">
        <v>1</v>
      </c>
      <c r="G32" s="92">
        <f t="shared" si="1"/>
        <v>260</v>
      </c>
      <c r="H32" s="98">
        <v>0</v>
      </c>
      <c r="I32" s="97">
        <f t="shared" si="2"/>
        <v>7.391117447684853</v>
      </c>
    </row>
    <row r="33" spans="1:9" ht="12.75">
      <c r="A33" s="92">
        <f t="shared" si="6"/>
        <v>700000</v>
      </c>
      <c r="B33" s="92">
        <f t="shared" si="3"/>
        <v>7078140</v>
      </c>
      <c r="C33" s="93">
        <f t="shared" si="4"/>
        <v>8.03311980960603</v>
      </c>
      <c r="D33" s="94">
        <f t="shared" si="0"/>
        <v>16870.846045867274</v>
      </c>
      <c r="E33" s="95">
        <f t="shared" si="5"/>
        <v>2E-06</v>
      </c>
      <c r="F33" s="96">
        <v>1</v>
      </c>
      <c r="G33" s="92">
        <f t="shared" si="1"/>
        <v>260</v>
      </c>
      <c r="H33" s="98">
        <v>0</v>
      </c>
      <c r="I33" s="97">
        <f t="shared" si="2"/>
        <v>8.435423022933637</v>
      </c>
    </row>
    <row r="34" spans="1:9" ht="12.75">
      <c r="A34" s="92">
        <f t="shared" si="6"/>
        <v>800000</v>
      </c>
      <c r="B34" s="92">
        <f t="shared" si="3"/>
        <v>7178140</v>
      </c>
      <c r="C34" s="93">
        <f t="shared" si="4"/>
        <v>7.80774125917612</v>
      </c>
      <c r="D34" s="94">
        <f t="shared" si="0"/>
        <v>18900.858773253065</v>
      </c>
      <c r="E34" s="95">
        <f t="shared" si="5"/>
        <v>2E-06</v>
      </c>
      <c r="F34" s="96">
        <v>1</v>
      </c>
      <c r="G34" s="92">
        <f t="shared" si="1"/>
        <v>260</v>
      </c>
      <c r="H34" s="98">
        <v>0</v>
      </c>
      <c r="I34" s="97">
        <f t="shared" si="2"/>
        <v>9.450429386626533</v>
      </c>
    </row>
    <row r="35" spans="1:9" ht="12.75">
      <c r="A35" s="92">
        <f t="shared" si="6"/>
        <v>900000</v>
      </c>
      <c r="B35" s="92">
        <f t="shared" si="3"/>
        <v>7278140</v>
      </c>
      <c r="C35" s="93">
        <f t="shared" si="4"/>
        <v>7.591630218175489</v>
      </c>
      <c r="D35" s="94">
        <f t="shared" si="0"/>
        <v>20874.68262997869</v>
      </c>
      <c r="E35" s="95">
        <f t="shared" si="5"/>
        <v>2E-06</v>
      </c>
      <c r="F35" s="96">
        <v>1</v>
      </c>
      <c r="G35" s="92">
        <f t="shared" si="1"/>
        <v>260</v>
      </c>
      <c r="H35" s="98">
        <v>0</v>
      </c>
      <c r="I35" s="97">
        <f t="shared" si="2"/>
        <v>10.437341314989345</v>
      </c>
    </row>
    <row r="36" spans="1:9" ht="12.75">
      <c r="A36" s="92">
        <f t="shared" si="6"/>
        <v>1000000</v>
      </c>
      <c r="B36" s="92">
        <f t="shared" si="3"/>
        <v>7378140</v>
      </c>
      <c r="C36" s="93">
        <f t="shared" si="4"/>
        <v>7.384284295472306</v>
      </c>
      <c r="D36" s="94">
        <f t="shared" si="0"/>
        <v>22794.59654680149</v>
      </c>
      <c r="E36" s="95">
        <f t="shared" si="5"/>
        <v>2E-06</v>
      </c>
      <c r="F36" s="96">
        <v>1</v>
      </c>
      <c r="G36" s="92">
        <f t="shared" si="1"/>
        <v>260</v>
      </c>
      <c r="H36" s="98">
        <v>0</v>
      </c>
      <c r="I36" s="97">
        <f t="shared" si="2"/>
        <v>11.397298273400745</v>
      </c>
    </row>
    <row r="37" spans="1:9" ht="12.75">
      <c r="A37" s="92">
        <f t="shared" si="6"/>
        <v>1100000</v>
      </c>
      <c r="B37" s="92">
        <f t="shared" si="3"/>
        <v>7478140</v>
      </c>
      <c r="C37" s="93">
        <f t="shared" si="4"/>
        <v>7.1852346874746615</v>
      </c>
      <c r="D37" s="94">
        <f t="shared" si="0"/>
        <v>24662.757565544904</v>
      </c>
      <c r="E37" s="95">
        <f t="shared" si="5"/>
        <v>2E-06</v>
      </c>
      <c r="F37" s="96">
        <v>1</v>
      </c>
      <c r="G37" s="92">
        <f t="shared" si="1"/>
        <v>260</v>
      </c>
      <c r="H37" s="98">
        <v>0</v>
      </c>
      <c r="I37" s="97">
        <f t="shared" si="2"/>
        <v>12.331378782772454</v>
      </c>
    </row>
    <row r="38" spans="1:9" ht="12.75">
      <c r="A38" s="92">
        <f t="shared" si="6"/>
        <v>1200000</v>
      </c>
      <c r="B38" s="92">
        <f t="shared" si="3"/>
        <v>7578140</v>
      </c>
      <c r="C38" s="93">
        <f t="shared" si="4"/>
        <v>6.994043519115045</v>
      </c>
      <c r="D38" s="94">
        <f t="shared" si="0"/>
        <v>26481.208880514816</v>
      </c>
      <c r="E38" s="95">
        <f t="shared" si="5"/>
        <v>2E-06</v>
      </c>
      <c r="F38" s="96">
        <v>1</v>
      </c>
      <c r="G38" s="92">
        <f t="shared" si="1"/>
        <v>260</v>
      </c>
      <c r="H38" s="98">
        <v>0</v>
      </c>
      <c r="I38" s="97">
        <f t="shared" si="2"/>
        <v>13.240604440257409</v>
      </c>
    </row>
    <row r="39" spans="1:9" ht="12.75">
      <c r="A39" s="92">
        <f t="shared" si="6"/>
        <v>1300000</v>
      </c>
      <c r="B39" s="92">
        <f t="shared" si="3"/>
        <v>7678140</v>
      </c>
      <c r="C39" s="93">
        <f t="shared" si="4"/>
        <v>6.810301427222977</v>
      </c>
      <c r="D39" s="94">
        <f t="shared" si="0"/>
        <v>28251.88725159279</v>
      </c>
      <c r="E39" s="95">
        <f t="shared" si="5"/>
        <v>2E-06</v>
      </c>
      <c r="F39" s="96">
        <v>1</v>
      </c>
      <c r="G39" s="92">
        <f t="shared" si="1"/>
        <v>260</v>
      </c>
      <c r="H39" s="98">
        <v>0</v>
      </c>
      <c r="I39" s="97">
        <f t="shared" si="2"/>
        <v>14.125943625796396</v>
      </c>
    </row>
    <row r="40" spans="1:9" ht="12.75">
      <c r="A40" s="92">
        <f t="shared" si="6"/>
        <v>1400000</v>
      </c>
      <c r="B40" s="92">
        <f t="shared" si="3"/>
        <v>7778140</v>
      </c>
      <c r="C40" s="93">
        <f t="shared" si="4"/>
        <v>6.63362536135887</v>
      </c>
      <c r="D40" s="94">
        <f t="shared" si="0"/>
        <v>29976.629845546096</v>
      </c>
      <c r="E40" s="95">
        <f t="shared" si="5"/>
        <v>2E-06</v>
      </c>
      <c r="F40" s="96">
        <v>1</v>
      </c>
      <c r="G40" s="92">
        <f t="shared" si="1"/>
        <v>260</v>
      </c>
      <c r="H40" s="98">
        <v>0</v>
      </c>
      <c r="I40" s="97">
        <f t="shared" si="2"/>
        <v>14.988314922773048</v>
      </c>
    </row>
    <row r="41" spans="1:9" ht="12.75">
      <c r="A41" s="92">
        <f t="shared" si="6"/>
        <v>1500000</v>
      </c>
      <c r="B41" s="92">
        <f t="shared" si="3"/>
        <v>7878140</v>
      </c>
      <c r="C41" s="93">
        <f t="shared" si="4"/>
        <v>6.4636565800294425</v>
      </c>
      <c r="D41" s="94">
        <f t="shared" si="0"/>
        <v>31657.180556353753</v>
      </c>
      <c r="E41" s="95">
        <f t="shared" si="5"/>
        <v>2E-06</v>
      </c>
      <c r="F41" s="96">
        <v>1</v>
      </c>
      <c r="G41" s="92">
        <f t="shared" si="1"/>
        <v>260</v>
      </c>
      <c r="H41" s="98">
        <v>0</v>
      </c>
      <c r="I41" s="97">
        <f t="shared" si="2"/>
        <v>15.828590278176877</v>
      </c>
    </row>
    <row r="42" spans="1:9" ht="12.75">
      <c r="A42" s="92">
        <f t="shared" si="6"/>
        <v>1600000</v>
      </c>
      <c r="B42" s="92">
        <f t="shared" si="3"/>
        <v>7978140</v>
      </c>
      <c r="C42" s="93">
        <f t="shared" si="4"/>
        <v>6.30005882269541</v>
      </c>
      <c r="D42" s="94">
        <f t="shared" si="0"/>
        <v>33295.19585025456</v>
      </c>
      <c r="E42" s="95">
        <f t="shared" si="5"/>
        <v>2E-06</v>
      </c>
      <c r="F42" s="96">
        <v>1</v>
      </c>
      <c r="G42" s="92">
        <f t="shared" si="1"/>
        <v>260</v>
      </c>
      <c r="H42" s="98">
        <v>0</v>
      </c>
      <c r="I42" s="97">
        <f t="shared" si="2"/>
        <v>16.647597925127283</v>
      </c>
    </row>
    <row r="43" spans="1:9" ht="12.75">
      <c r="A43" s="92">
        <f t="shared" si="6"/>
        <v>1700000</v>
      </c>
      <c r="B43" s="92">
        <f t="shared" si="3"/>
        <v>8078140</v>
      </c>
      <c r="C43" s="93">
        <f t="shared" si="4"/>
        <v>6.1425166401644065</v>
      </c>
      <c r="D43" s="94">
        <f t="shared" si="0"/>
        <v>34892.25017669731</v>
      </c>
      <c r="E43" s="95">
        <f t="shared" si="5"/>
        <v>2E-06</v>
      </c>
      <c r="F43" s="96">
        <v>1</v>
      </c>
      <c r="G43" s="92">
        <f t="shared" si="1"/>
        <v>260</v>
      </c>
      <c r="H43" s="98">
        <v>0</v>
      </c>
      <c r="I43" s="97">
        <f t="shared" si="2"/>
        <v>17.446125088348655</v>
      </c>
    </row>
    <row r="44" spans="1:9" ht="12.75">
      <c r="A44" s="92">
        <f t="shared" si="6"/>
        <v>1800000</v>
      </c>
      <c r="B44" s="92">
        <f t="shared" si="3"/>
        <v>8178140</v>
      </c>
      <c r="C44" s="93">
        <f t="shared" si="4"/>
        <v>5.990733867877408</v>
      </c>
      <c r="D44" s="94">
        <f t="shared" si="0"/>
        <v>36449.840982345435</v>
      </c>
      <c r="E44" s="95">
        <f t="shared" si="5"/>
        <v>2E-06</v>
      </c>
      <c r="F44" s="96">
        <v>1</v>
      </c>
      <c r="G44" s="92">
        <f t="shared" si="1"/>
        <v>260</v>
      </c>
      <c r="H44" s="98">
        <v>0</v>
      </c>
      <c r="I44" s="97">
        <f t="shared" si="2"/>
        <v>18.224920491172718</v>
      </c>
    </row>
    <row r="45" spans="1:9" ht="12.75">
      <c r="A45" s="92">
        <f t="shared" si="6"/>
        <v>1900000</v>
      </c>
      <c r="B45" s="92">
        <f t="shared" si="3"/>
        <v>8278140</v>
      </c>
      <c r="C45" s="93">
        <f t="shared" si="4"/>
        <v>5.844432228281031</v>
      </c>
      <c r="D45" s="94">
        <f t="shared" si="0"/>
        <v>37969.3933616985</v>
      </c>
      <c r="E45" s="95">
        <f t="shared" si="5"/>
        <v>2E-06</v>
      </c>
      <c r="F45" s="96">
        <v>1</v>
      </c>
      <c r="G45" s="92">
        <f t="shared" si="1"/>
        <v>260</v>
      </c>
      <c r="H45" s="98">
        <v>0</v>
      </c>
      <c r="I45" s="97">
        <f t="shared" si="2"/>
        <v>18.98469668084925</v>
      </c>
    </row>
    <row r="46" spans="1:9" ht="12.75">
      <c r="A46" s="92">
        <f t="shared" si="6"/>
        <v>2000000</v>
      </c>
      <c r="B46" s="92">
        <f t="shared" si="3"/>
        <v>8378140</v>
      </c>
      <c r="C46" s="93">
        <f t="shared" si="4"/>
        <v>5.703350049961124</v>
      </c>
      <c r="D46" s="94">
        <f t="shared" si="0"/>
        <v>39452.26437468839</v>
      </c>
      <c r="E46" s="95">
        <f t="shared" si="5"/>
        <v>2E-06</v>
      </c>
      <c r="F46" s="96">
        <v>1</v>
      </c>
      <c r="G46" s="92">
        <f t="shared" si="1"/>
        <v>260</v>
      </c>
      <c r="H46" s="98">
        <v>0</v>
      </c>
      <c r="I46" s="97">
        <f t="shared" si="2"/>
        <v>19.726132187344195</v>
      </c>
    </row>
    <row r="47" spans="1:9" ht="12.75">
      <c r="A47" s="92">
        <f t="shared" si="6"/>
        <v>2100000</v>
      </c>
      <c r="B47" s="92">
        <f t="shared" si="3"/>
        <v>8478140</v>
      </c>
      <c r="C47" s="93">
        <f t="shared" si="4"/>
        <v>5.567241092521203</v>
      </c>
      <c r="D47" s="94">
        <f t="shared" si="0"/>
        <v>40899.7470587439</v>
      </c>
      <c r="E47" s="95">
        <f t="shared" si="5"/>
        <v>2E-06</v>
      </c>
      <c r="F47" s="96">
        <v>1</v>
      </c>
      <c r="G47" s="92">
        <f t="shared" si="1"/>
        <v>260</v>
      </c>
      <c r="H47" s="98">
        <v>0</v>
      </c>
      <c r="I47" s="97">
        <f t="shared" si="2"/>
        <v>20.449873529371953</v>
      </c>
    </row>
    <row r="48" spans="1:9" ht="12.75">
      <c r="A48" s="92">
        <f t="shared" si="6"/>
        <v>2200000</v>
      </c>
      <c r="B48" s="92">
        <f t="shared" si="3"/>
        <v>8578140</v>
      </c>
      <c r="C48" s="93">
        <f t="shared" si="4"/>
        <v>5.435873467345017</v>
      </c>
      <c r="D48" s="94">
        <f t="shared" si="0"/>
        <v>42313.07416025361</v>
      </c>
      <c r="E48" s="95">
        <f t="shared" si="5"/>
        <v>2E-06</v>
      </c>
      <c r="F48" s="96">
        <v>1</v>
      </c>
      <c r="G48" s="92">
        <f t="shared" si="1"/>
        <v>260</v>
      </c>
      <c r="H48" s="98">
        <v>0</v>
      </c>
      <c r="I48" s="97">
        <f t="shared" si="2"/>
        <v>21.156537080126803</v>
      </c>
    </row>
    <row r="49" spans="1:9" ht="12.75">
      <c r="A49" s="92">
        <f t="shared" si="6"/>
        <v>2300000</v>
      </c>
      <c r="B49" s="92">
        <f t="shared" si="3"/>
        <v>8678140</v>
      </c>
      <c r="C49" s="93">
        <f t="shared" si="4"/>
        <v>5.309028645405004</v>
      </c>
      <c r="D49" s="94">
        <f t="shared" si="0"/>
        <v>43693.42160805891</v>
      </c>
      <c r="E49" s="95">
        <f t="shared" si="5"/>
        <v>2E-06</v>
      </c>
      <c r="F49" s="96">
        <v>1</v>
      </c>
      <c r="G49" s="92">
        <f t="shared" si="1"/>
        <v>260</v>
      </c>
      <c r="H49" s="98">
        <v>0</v>
      </c>
      <c r="I49" s="97">
        <f t="shared" si="2"/>
        <v>21.846710804029456</v>
      </c>
    </row>
    <row r="50" spans="1:9" ht="12.75">
      <c r="A50" s="92">
        <f t="shared" si="6"/>
        <v>2400000</v>
      </c>
      <c r="B50" s="92">
        <f t="shared" si="3"/>
        <v>8778140</v>
      </c>
      <c r="C50" s="93">
        <f t="shared" si="4"/>
        <v>5.186500544184481</v>
      </c>
      <c r="D50" s="94">
        <f t="shared" si="0"/>
        <v>45041.911749546874</v>
      </c>
      <c r="E50" s="95">
        <f t="shared" si="5"/>
        <v>2E-06</v>
      </c>
      <c r="F50" s="96">
        <v>1</v>
      </c>
      <c r="G50" s="92">
        <f t="shared" si="1"/>
        <v>260</v>
      </c>
      <c r="H50" s="98">
        <v>0</v>
      </c>
      <c r="I50" s="97">
        <f t="shared" si="2"/>
        <v>22.52095587477344</v>
      </c>
    </row>
    <row r="51" spans="1:9" ht="12.75">
      <c r="A51" s="92">
        <f t="shared" si="6"/>
        <v>2500000</v>
      </c>
      <c r="B51" s="92">
        <f t="shared" si="3"/>
        <v>8878140</v>
      </c>
      <c r="C51" s="93">
        <f t="shared" si="4"/>
        <v>5.068094686585446</v>
      </c>
      <c r="D51" s="94">
        <f t="shared" si="0"/>
        <v>46359.61636805909</v>
      </c>
      <c r="E51" s="95">
        <f t="shared" si="5"/>
        <v>2E-06</v>
      </c>
      <c r="F51" s="96">
        <v>1</v>
      </c>
      <c r="G51" s="92">
        <f t="shared" si="1"/>
        <v>260</v>
      </c>
      <c r="H51" s="98">
        <v>0</v>
      </c>
      <c r="I51" s="97">
        <f t="shared" si="2"/>
        <v>23.179808184029543</v>
      </c>
    </row>
    <row r="52" spans="1:9" ht="12.75">
      <c r="A52" s="92">
        <f t="shared" si="6"/>
        <v>2600000</v>
      </c>
      <c r="B52" s="92">
        <f t="shared" si="3"/>
        <v>8978140</v>
      </c>
      <c r="C52" s="93">
        <f t="shared" si="4"/>
        <v>4.953627425408272</v>
      </c>
      <c r="D52" s="94">
        <f t="shared" si="0"/>
        <v>47647.55949866524</v>
      </c>
      <c r="E52" s="95">
        <f t="shared" si="5"/>
        <v>2E-06</v>
      </c>
      <c r="F52" s="96">
        <v>1</v>
      </c>
      <c r="G52" s="92">
        <f t="shared" si="1"/>
        <v>260</v>
      </c>
      <c r="H52" s="98">
        <v>0</v>
      </c>
      <c r="I52" s="97">
        <f t="shared" si="2"/>
        <v>23.823779749332623</v>
      </c>
    </row>
    <row r="53" spans="1:9" ht="12.75">
      <c r="A53" s="92">
        <f t="shared" si="6"/>
        <v>2700000</v>
      </c>
      <c r="B53" s="92">
        <f t="shared" si="3"/>
        <v>9078140</v>
      </c>
      <c r="C53" s="93">
        <f t="shared" si="4"/>
        <v>4.842925227625448</v>
      </c>
      <c r="D53" s="94">
        <f t="shared" si="0"/>
        <v>48906.72005784786</v>
      </c>
      <c r="E53" s="95">
        <f t="shared" si="5"/>
        <v>2E-06</v>
      </c>
      <c r="F53" s="96">
        <v>1</v>
      </c>
      <c r="G53" s="92">
        <f t="shared" si="1"/>
        <v>260</v>
      </c>
      <c r="H53" s="98">
        <v>0</v>
      </c>
      <c r="I53" s="97">
        <f t="shared" si="2"/>
        <v>24.45336002892393</v>
      </c>
    </row>
    <row r="54" spans="1:9" ht="12.75">
      <c r="A54" s="92">
        <f t="shared" si="6"/>
        <v>2800000</v>
      </c>
      <c r="B54" s="92">
        <f t="shared" si="3"/>
        <v>9178140</v>
      </c>
      <c r="C54" s="93">
        <f t="shared" si="4"/>
        <v>4.735824013237947</v>
      </c>
      <c r="D54" s="94">
        <f t="shared" si="0"/>
        <v>50138.03430128973</v>
      </c>
      <c r="E54" s="95">
        <f t="shared" si="5"/>
        <v>2E-06</v>
      </c>
      <c r="F54" s="96">
        <v>1</v>
      </c>
      <c r="G54" s="92">
        <f t="shared" si="1"/>
        <v>260</v>
      </c>
      <c r="H54" s="98">
        <v>0</v>
      </c>
      <c r="I54" s="97">
        <f t="shared" si="2"/>
        <v>25.069017150644868</v>
      </c>
    </row>
    <row r="55" spans="1:9" ht="12.75">
      <c r="A55" s="92">
        <f t="shared" si="6"/>
        <v>2900000</v>
      </c>
      <c r="B55" s="92">
        <f t="shared" si="3"/>
        <v>9278140</v>
      </c>
      <c r="C55" s="93">
        <f t="shared" si="4"/>
        <v>4.632168544008333</v>
      </c>
      <c r="D55" s="94">
        <f t="shared" si="0"/>
        <v>51342.398122731895</v>
      </c>
      <c r="E55" s="95">
        <f t="shared" si="5"/>
        <v>2E-06</v>
      </c>
      <c r="F55" s="96">
        <v>1</v>
      </c>
      <c r="G55" s="92">
        <f t="shared" si="1"/>
        <v>260</v>
      </c>
      <c r="H55" s="98">
        <v>0</v>
      </c>
      <c r="I55" s="97">
        <f t="shared" si="2"/>
        <v>25.671199061365947</v>
      </c>
    </row>
    <row r="56" spans="1:9" ht="12.75">
      <c r="A56" s="92">
        <f t="shared" si="6"/>
        <v>3000000</v>
      </c>
      <c r="B56" s="92">
        <f t="shared" si="3"/>
        <v>9378140</v>
      </c>
      <c r="C56" s="93">
        <f t="shared" si="4"/>
        <v>4.531811857816256</v>
      </c>
      <c r="D56" s="94">
        <f t="shared" si="0"/>
        <v>52520.66920576412</v>
      </c>
      <c r="E56" s="95">
        <f t="shared" si="5"/>
        <v>2E-06</v>
      </c>
      <c r="F56" s="96">
        <v>1</v>
      </c>
      <c r="G56" s="92">
        <f t="shared" si="1"/>
        <v>260</v>
      </c>
      <c r="H56" s="98">
        <v>0</v>
      </c>
      <c r="I56" s="97">
        <f t="shared" si="2"/>
        <v>26.26033460288206</v>
      </c>
    </row>
    <row r="57" spans="1:9" ht="12.75">
      <c r="A57" s="92">
        <f t="shared" si="6"/>
        <v>3100000</v>
      </c>
      <c r="B57" s="92">
        <f t="shared" si="3"/>
        <v>9478140</v>
      </c>
      <c r="C57" s="93">
        <f t="shared" si="4"/>
        <v>4.434614744785911</v>
      </c>
      <c r="D57" s="94">
        <f t="shared" si="0"/>
        <v>53673.66903940846</v>
      </c>
      <c r="E57" s="95">
        <f t="shared" si="5"/>
        <v>2E-06</v>
      </c>
      <c r="F57" s="96">
        <v>1</v>
      </c>
      <c r="G57" s="92">
        <f t="shared" si="1"/>
        <v>260</v>
      </c>
      <c r="H57" s="98">
        <v>0</v>
      </c>
      <c r="I57" s="97">
        <f t="shared" si="2"/>
        <v>26.83683451970423</v>
      </c>
    </row>
    <row r="58" spans="1:9" ht="12.75">
      <c r="A58" s="92">
        <f t="shared" si="6"/>
        <v>3200000</v>
      </c>
      <c r="B58" s="92">
        <f t="shared" si="3"/>
        <v>9578140</v>
      </c>
      <c r="C58" s="93">
        <f t="shared" si="4"/>
        <v>4.340445261696846</v>
      </c>
      <c r="D58" s="94">
        <f t="shared" si="0"/>
        <v>54802.18480744964</v>
      </c>
      <c r="E58" s="95">
        <f t="shared" si="5"/>
        <v>2E-06</v>
      </c>
      <c r="F58" s="96">
        <v>1</v>
      </c>
      <c r="G58" s="92">
        <f t="shared" si="1"/>
        <v>260</v>
      </c>
      <c r="H58" s="98">
        <v>0</v>
      </c>
      <c r="I58" s="97">
        <f t="shared" si="2"/>
        <v>27.40109240372482</v>
      </c>
    </row>
    <row r="59" spans="1:9" ht="12.75">
      <c r="A59" s="92">
        <f t="shared" si="6"/>
        <v>3300000</v>
      </c>
      <c r="B59" s="92">
        <f t="shared" si="3"/>
        <v>9678140</v>
      </c>
      <c r="C59" s="93">
        <f t="shared" si="4"/>
        <v>4.249178281513827</v>
      </c>
      <c r="D59" s="94">
        <f t="shared" si="0"/>
        <v>55906.97116064323</v>
      </c>
      <c r="E59" s="95">
        <f t="shared" si="5"/>
        <v>2E-06</v>
      </c>
      <c r="F59" s="96">
        <v>1</v>
      </c>
      <c r="G59" s="92">
        <f t="shared" si="1"/>
        <v>260</v>
      </c>
      <c r="H59" s="98">
        <v>0</v>
      </c>
      <c r="I59" s="97">
        <f t="shared" si="2"/>
        <v>27.95348558032162</v>
      </c>
    </row>
    <row r="60" spans="1:9" ht="12.75">
      <c r="A60" s="92">
        <f t="shared" si="6"/>
        <v>3400000</v>
      </c>
      <c r="B60" s="92">
        <f t="shared" si="3"/>
        <v>9778140</v>
      </c>
      <c r="C60" s="93">
        <f t="shared" si="4"/>
        <v>4.160695075162757</v>
      </c>
      <c r="D60" s="94">
        <f t="shared" si="0"/>
        <v>56988.75188018555</v>
      </c>
      <c r="E60" s="95">
        <f t="shared" si="5"/>
        <v>2E-06</v>
      </c>
      <c r="F60" s="96">
        <v>1</v>
      </c>
      <c r="G60" s="92">
        <f t="shared" si="1"/>
        <v>260</v>
      </c>
      <c r="H60" s="98">
        <v>0</v>
      </c>
      <c r="I60" s="97">
        <f t="shared" si="2"/>
        <v>28.494375940092773</v>
      </c>
    </row>
    <row r="61" spans="1:9" ht="12.75">
      <c r="A61" s="92">
        <f t="shared" si="6"/>
        <v>3500000</v>
      </c>
      <c r="B61" s="92">
        <f t="shared" si="3"/>
        <v>9878140</v>
      </c>
      <c r="C61" s="93">
        <f t="shared" si="4"/>
        <v>4.074882922941331</v>
      </c>
      <c r="D61" s="94">
        <f t="shared" si="0"/>
        <v>58048.22144015029</v>
      </c>
      <c r="E61" s="95">
        <f t="shared" si="5"/>
        <v>2E-06</v>
      </c>
      <c r="F61" s="96">
        <v>1</v>
      </c>
      <c r="G61" s="92">
        <f t="shared" si="1"/>
        <v>260</v>
      </c>
      <c r="H61" s="98">
        <v>0</v>
      </c>
      <c r="I61" s="97">
        <f t="shared" si="2"/>
        <v>29.02411072007515</v>
      </c>
    </row>
    <row r="62" spans="1:9" ht="12.75">
      <c r="A62" s="92">
        <f t="shared" si="6"/>
        <v>3600000</v>
      </c>
      <c r="B62" s="92">
        <f t="shared" si="3"/>
        <v>9978140</v>
      </c>
      <c r="C62" s="93">
        <f t="shared" si="4"/>
        <v>3.9916347531886363</v>
      </c>
      <c r="D62" s="94">
        <f t="shared" si="0"/>
        <v>59086.04647597934</v>
      </c>
      <c r="E62" s="95">
        <f t="shared" si="5"/>
        <v>2E-06</v>
      </c>
      <c r="F62" s="96">
        <v>1</v>
      </c>
      <c r="G62" s="92">
        <f t="shared" si="1"/>
        <v>260</v>
      </c>
      <c r="H62" s="98">
        <v>0</v>
      </c>
      <c r="I62" s="97">
        <f t="shared" si="2"/>
        <v>29.54302323798967</v>
      </c>
    </row>
    <row r="63" spans="1:9" ht="12.75">
      <c r="A63" s="92">
        <f t="shared" si="6"/>
        <v>3700000</v>
      </c>
      <c r="B63" s="92">
        <f t="shared" si="3"/>
        <v>10078140</v>
      </c>
      <c r="C63" s="93">
        <f t="shared" si="4"/>
        <v>3.910848806050079</v>
      </c>
      <c r="D63" s="94">
        <f t="shared" si="0"/>
        <v>60102.86716555236</v>
      </c>
      <c r="E63" s="95">
        <f t="shared" si="5"/>
        <v>2E-06</v>
      </c>
      <c r="F63" s="96">
        <v>1</v>
      </c>
      <c r="G63" s="92">
        <f t="shared" si="1"/>
        <v>260</v>
      </c>
      <c r="H63" s="98">
        <v>0</v>
      </c>
      <c r="I63" s="97">
        <f t="shared" si="2"/>
        <v>30.05143358277618</v>
      </c>
    </row>
    <row r="64" spans="1:9" ht="12.75">
      <c r="A64" s="92">
        <f t="shared" si="6"/>
        <v>3800000</v>
      </c>
      <c r="B64" s="92">
        <f t="shared" si="3"/>
        <v>10178140</v>
      </c>
      <c r="C64" s="93">
        <f t="shared" si="4"/>
        <v>3.832428320365277</v>
      </c>
      <c r="D64" s="94">
        <f t="shared" si="0"/>
        <v>61099.29852884733</v>
      </c>
      <c r="E64" s="95">
        <f t="shared" si="5"/>
        <v>2E-06</v>
      </c>
      <c r="F64" s="96">
        <v>1</v>
      </c>
      <c r="G64" s="92">
        <f t="shared" si="1"/>
        <v>260</v>
      </c>
      <c r="H64" s="98">
        <v>0</v>
      </c>
      <c r="I64" s="97">
        <f t="shared" si="2"/>
        <v>30.549649264423664</v>
      </c>
    </row>
    <row r="65" spans="1:9" ht="12.75">
      <c r="A65" s="92">
        <f t="shared" si="6"/>
        <v>3900000</v>
      </c>
      <c r="B65" s="92">
        <f t="shared" si="3"/>
        <v>10278140</v>
      </c>
      <c r="C65" s="93">
        <f t="shared" si="4"/>
        <v>3.7562812418792833</v>
      </c>
      <c r="D65" s="94">
        <f t="shared" si="0"/>
        <v>62075.93165173594</v>
      </c>
      <c r="E65" s="95">
        <f t="shared" si="5"/>
        <v>2E-06</v>
      </c>
      <c r="F65" s="96">
        <v>1</v>
      </c>
      <c r="G65" s="92">
        <f t="shared" si="1"/>
        <v>260</v>
      </c>
      <c r="H65" s="98">
        <v>0</v>
      </c>
      <c r="I65" s="97">
        <f t="shared" si="2"/>
        <v>31.037965825867975</v>
      </c>
    </row>
    <row r="66" spans="1:9" ht="12.75">
      <c r="A66" s="92">
        <f t="shared" si="6"/>
        <v>4000000</v>
      </c>
      <c r="B66" s="92">
        <f t="shared" si="3"/>
        <v>10378140</v>
      </c>
      <c r="C66" s="93">
        <f t="shared" si="4"/>
        <v>3.6823199511335405</v>
      </c>
      <c r="D66" s="94">
        <f t="shared" si="0"/>
        <v>63033.334839030664</v>
      </c>
      <c r="E66" s="95">
        <f t="shared" si="5"/>
        <v>2E-06</v>
      </c>
      <c r="F66" s="96">
        <v>1</v>
      </c>
      <c r="G66" s="92">
        <f t="shared" si="1"/>
        <v>260</v>
      </c>
      <c r="H66" s="98">
        <v>0</v>
      </c>
      <c r="I66" s="97">
        <f t="shared" si="2"/>
        <v>31.516667419515336</v>
      </c>
    </row>
    <row r="67" spans="1:9" ht="12.75">
      <c r="A67" s="92">
        <f t="shared" si="6"/>
        <v>4100000</v>
      </c>
      <c r="B67" s="92">
        <f t="shared" si="3"/>
        <v>10478140</v>
      </c>
      <c r="C67" s="93">
        <f t="shared" si="4"/>
        <v>3.6104610095341503</v>
      </c>
      <c r="D67" s="94">
        <f t="shared" si="0"/>
        <v>63972.05470150954</v>
      </c>
      <c r="E67" s="95">
        <f t="shared" si="5"/>
        <v>2E-06</v>
      </c>
      <c r="F67" s="96">
        <v>1</v>
      </c>
      <c r="G67" s="92">
        <f t="shared" si="1"/>
        <v>260</v>
      </c>
      <c r="H67" s="98">
        <v>0</v>
      </c>
      <c r="I67" s="97">
        <f t="shared" si="2"/>
        <v>31.98602735075477</v>
      </c>
    </row>
    <row r="68" spans="1:9" ht="12.75">
      <c r="A68" s="92">
        <f t="shared" si="6"/>
        <v>4200000</v>
      </c>
      <c r="B68" s="92">
        <f t="shared" si="3"/>
        <v>10578140</v>
      </c>
      <c r="C68" s="93">
        <f t="shared" si="4"/>
        <v>3.540624922222832</v>
      </c>
      <c r="D68" s="94">
        <f t="shared" si="0"/>
        <v>64892.61718128748</v>
      </c>
      <c r="E68" s="95">
        <f t="shared" si="5"/>
        <v>2E-06</v>
      </c>
      <c r="F68" s="96">
        <v>1</v>
      </c>
      <c r="G68" s="92">
        <f t="shared" si="1"/>
        <v>260</v>
      </c>
      <c r="H68" s="98">
        <v>0</v>
      </c>
      <c r="I68" s="97">
        <f t="shared" si="2"/>
        <v>32.44630859064374</v>
      </c>
    </row>
    <row r="69" spans="1:9" ht="12.75">
      <c r="A69" s="92">
        <f t="shared" si="6"/>
        <v>4300000</v>
      </c>
      <c r="B69" s="92">
        <f t="shared" si="3"/>
        <v>10678140</v>
      </c>
      <c r="C69" s="93">
        <f t="shared" si="4"/>
        <v>3.4727359164918123</v>
      </c>
      <c r="D69" s="94">
        <f t="shared" si="0"/>
        <v>65795.52851957535</v>
      </c>
      <c r="E69" s="95">
        <f t="shared" si="5"/>
        <v>2E-06</v>
      </c>
      <c r="F69" s="96">
        <v>1</v>
      </c>
      <c r="G69" s="92">
        <f t="shared" si="1"/>
        <v>260</v>
      </c>
      <c r="H69" s="98">
        <v>0</v>
      </c>
      <c r="I69" s="97">
        <f t="shared" si="2"/>
        <v>32.89776425978768</v>
      </c>
    </row>
    <row r="70" spans="1:9" ht="12.75">
      <c r="A70" s="92">
        <f t="shared" si="6"/>
        <v>4400000</v>
      </c>
      <c r="B70" s="92">
        <f t="shared" si="3"/>
        <v>10778140</v>
      </c>
      <c r="C70" s="93">
        <f t="shared" si="4"/>
        <v>3.4067217345889955</v>
      </c>
      <c r="D70" s="94">
        <f t="shared" si="0"/>
        <v>66681.2761705685</v>
      </c>
      <c r="E70" s="95">
        <f t="shared" si="5"/>
        <v>2E-06</v>
      </c>
      <c r="F70" s="96">
        <v>1</v>
      </c>
      <c r="G70" s="92">
        <f t="shared" si="1"/>
        <v>260</v>
      </c>
      <c r="H70" s="98">
        <v>0</v>
      </c>
      <c r="I70" s="97">
        <f t="shared" si="2"/>
        <v>33.34063808528425</v>
      </c>
    </row>
    <row r="71" spans="1:9" ht="12.75">
      <c r="A71" s="92">
        <f t="shared" si="6"/>
        <v>4500000</v>
      </c>
      <c r="B71" s="92">
        <f t="shared" si="3"/>
        <v>10878140</v>
      </c>
      <c r="C71" s="93">
        <f t="shared" si="4"/>
        <v>3.342513439855178</v>
      </c>
      <c r="D71" s="94">
        <f t="shared" si="0"/>
        <v>67550.32966493085</v>
      </c>
      <c r="E71" s="95">
        <f t="shared" si="5"/>
        <v>2E-06</v>
      </c>
      <c r="F71" s="96">
        <v>1</v>
      </c>
      <c r="G71" s="92">
        <f t="shared" si="1"/>
        <v>260</v>
      </c>
      <c r="H71" s="98">
        <v>0</v>
      </c>
      <c r="I71" s="97">
        <f t="shared" si="2"/>
        <v>33.77516483246542</v>
      </c>
    </row>
    <row r="72" spans="1:9" ht="12.75">
      <c r="A72" s="92">
        <f t="shared" si="6"/>
        <v>4600000</v>
      </c>
      <c r="B72" s="92">
        <f t="shared" si="3"/>
        <v>10978140</v>
      </c>
      <c r="C72" s="93">
        <f t="shared" si="4"/>
        <v>3.28004523522185</v>
      </c>
      <c r="D72" s="94">
        <f t="shared" si="0"/>
        <v>68403.14142608852</v>
      </c>
      <c r="E72" s="95">
        <f t="shared" si="5"/>
        <v>2E-06</v>
      </c>
      <c r="F72" s="96">
        <v>1</v>
      </c>
      <c r="G72" s="92">
        <f t="shared" si="1"/>
        <v>260</v>
      </c>
      <c r="H72" s="98">
        <v>0</v>
      </c>
      <c r="I72" s="97">
        <f t="shared" si="2"/>
        <v>34.20157071304426</v>
      </c>
    </row>
    <row r="73" spans="1:9" ht="12.75">
      <c r="A73" s="92">
        <f t="shared" si="6"/>
        <v>4700000</v>
      </c>
      <c r="B73" s="92">
        <f t="shared" si="3"/>
        <v>11078140</v>
      </c>
      <c r="C73" s="93">
        <f t="shared" si="4"/>
        <v>3.2192542931770207</v>
      </c>
      <c r="D73" s="94">
        <f t="shared" si="0"/>
        <v>69240.14754231455</v>
      </c>
      <c r="E73" s="95">
        <f t="shared" si="5"/>
        <v>2E-06</v>
      </c>
      <c r="F73" s="96">
        <v>1</v>
      </c>
      <c r="G73" s="92">
        <f t="shared" si="1"/>
        <v>260</v>
      </c>
      <c r="H73" s="98">
        <v>0</v>
      </c>
      <c r="I73" s="97">
        <f t="shared" si="2"/>
        <v>34.62007377115727</v>
      </c>
    </row>
    <row r="74" spans="1:9" ht="12.75">
      <c r="A74" s="92">
        <f t="shared" si="6"/>
        <v>4800000</v>
      </c>
      <c r="B74" s="92">
        <f t="shared" si="3"/>
        <v>11178140</v>
      </c>
      <c r="C74" s="93">
        <f t="shared" si="4"/>
        <v>3.1600805963783807</v>
      </c>
      <c r="D74" s="94">
        <f t="shared" si="0"/>
        <v>70061.76849737292</v>
      </c>
      <c r="E74" s="95">
        <f t="shared" si="5"/>
        <v>2E-06</v>
      </c>
      <c r="F74" s="96">
        <v>1</v>
      </c>
      <c r="G74" s="92">
        <f t="shared" si="1"/>
        <v>260</v>
      </c>
      <c r="H74" s="98">
        <v>0</v>
      </c>
      <c r="I74" s="97">
        <f t="shared" si="2"/>
        <v>35.03088424868646</v>
      </c>
    </row>
    <row r="75" spans="1:9" ht="12.75">
      <c r="A75" s="92">
        <f t="shared" si="6"/>
        <v>4900000</v>
      </c>
      <c r="B75" s="92">
        <f t="shared" si="3"/>
        <v>11278140</v>
      </c>
      <c r="C75" s="93">
        <f t="shared" si="4"/>
        <v>3.1024667881585803</v>
      </c>
      <c r="D75" s="94">
        <f t="shared" si="0"/>
        <v>70868.40986229415</v>
      </c>
      <c r="E75" s="95">
        <f t="shared" si="5"/>
        <v>2E-06</v>
      </c>
      <c r="F75" s="96">
        <v>1</v>
      </c>
      <c r="G75" s="92">
        <f t="shared" si="1"/>
        <v>260</v>
      </c>
      <c r="H75" s="98">
        <v>0</v>
      </c>
      <c r="I75" s="97">
        <f t="shared" si="2"/>
        <v>35.43420493114708</v>
      </c>
    </row>
    <row r="76" spans="1:9" ht="12.75">
      <c r="A76" s="92">
        <f t="shared" si="6"/>
        <v>5000000</v>
      </c>
      <c r="B76" s="92">
        <f t="shared" si="3"/>
        <v>11378140</v>
      </c>
      <c r="C76" s="93">
        <f t="shared" si="4"/>
        <v>3.0463580322271593</v>
      </c>
      <c r="D76" s="94">
        <f t="shared" si="0"/>
        <v>71660.46295067322</v>
      </c>
      <c r="E76" s="95">
        <f t="shared" si="5"/>
        <v>2E-06</v>
      </c>
      <c r="F76" s="96">
        <v>1</v>
      </c>
      <c r="G76" s="92">
        <f t="shared" si="1"/>
        <v>260</v>
      </c>
      <c r="H76" s="98">
        <v>0</v>
      </c>
      <c r="I76" s="97">
        <f t="shared" si="2"/>
        <v>35.83023147533661</v>
      </c>
    </row>
    <row r="77" spans="1:9" ht="12.75">
      <c r="A77" s="92">
        <f t="shared" si="6"/>
        <v>5100000</v>
      </c>
      <c r="B77" s="92">
        <f t="shared" si="3"/>
        <v>11478140</v>
      </c>
      <c r="C77" s="93">
        <f t="shared" si="4"/>
        <v>2.9917018809281792</v>
      </c>
      <c r="D77" s="94">
        <f t="shared" si="0"/>
        <v>72438.30543971455</v>
      </c>
      <c r="E77" s="95">
        <f t="shared" si="5"/>
        <v>2E-06</v>
      </c>
      <c r="F77" s="96">
        <v>1</v>
      </c>
      <c r="G77" s="92">
        <f t="shared" si="1"/>
        <v>260</v>
      </c>
      <c r="H77" s="98">
        <v>0</v>
      </c>
      <c r="I77" s="97">
        <f t="shared" si="2"/>
        <v>36.21915271985728</v>
      </c>
    </row>
    <row r="78" spans="1:9" ht="12.75">
      <c r="A78" s="92">
        <f t="shared" si="6"/>
        <v>5200000</v>
      </c>
      <c r="B78" s="92">
        <f t="shared" si="3"/>
        <v>11578140</v>
      </c>
      <c r="C78" s="93">
        <f t="shared" si="4"/>
        <v>2.9384481514624214</v>
      </c>
      <c r="D78" s="94">
        <f t="shared" si="0"/>
        <v>73202.30195909478</v>
      </c>
      <c r="E78" s="95">
        <f t="shared" si="5"/>
        <v>2E-06</v>
      </c>
      <c r="F78" s="96">
        <v>1</v>
      </c>
      <c r="G78" s="92">
        <f t="shared" si="1"/>
        <v>260</v>
      </c>
      <c r="H78" s="98">
        <v>0</v>
      </c>
      <c r="I78" s="97">
        <f t="shared" si="2"/>
        <v>36.60115097954739</v>
      </c>
    </row>
    <row r="79" spans="1:9" ht="12.75">
      <c r="A79" s="92">
        <f t="shared" si="6"/>
        <v>5300000</v>
      </c>
      <c r="B79" s="92">
        <f t="shared" si="3"/>
        <v>11678140</v>
      </c>
      <c r="C79" s="93">
        <f t="shared" si="4"/>
        <v>2.88654880952859</v>
      </c>
      <c r="D79" s="94">
        <f t="shared" si="0"/>
        <v>73952.80464957221</v>
      </c>
      <c r="E79" s="95">
        <f t="shared" si="5"/>
        <v>2E-06</v>
      </c>
      <c r="F79" s="96">
        <v>1</v>
      </c>
      <c r="G79" s="92">
        <f t="shared" si="1"/>
        <v>260</v>
      </c>
      <c r="H79" s="98">
        <v>0</v>
      </c>
      <c r="I79" s="97">
        <f t="shared" si="2"/>
        <v>36.9764023247861</v>
      </c>
    </row>
    <row r="80" spans="1:9" ht="12.75">
      <c r="A80" s="92">
        <f t="shared" si="6"/>
        <v>5400000</v>
      </c>
      <c r="B80" s="92">
        <f t="shared" si="3"/>
        <v>11778140</v>
      </c>
      <c r="C80" s="93">
        <f t="shared" si="4"/>
        <v>2.8359578598796147</v>
      </c>
      <c r="D80" s="94">
        <f t="shared" si="0"/>
        <v>74690.1536931409</v>
      </c>
      <c r="E80" s="95">
        <f t="shared" si="5"/>
        <v>2E-06</v>
      </c>
      <c r="F80" s="96">
        <v>1</v>
      </c>
      <c r="G80" s="92">
        <f t="shared" si="1"/>
        <v>260</v>
      </c>
      <c r="H80" s="98">
        <v>0</v>
      </c>
      <c r="I80" s="97">
        <f t="shared" si="2"/>
        <v>37.34507684657046</v>
      </c>
    </row>
    <row r="81" spans="1:9" ht="12.75">
      <c r="A81" s="92">
        <f t="shared" si="6"/>
        <v>5500000</v>
      </c>
      <c r="B81" s="92">
        <f t="shared" si="3"/>
        <v>11878140</v>
      </c>
      <c r="C81" s="93">
        <f t="shared" si="4"/>
        <v>2.786631243328363</v>
      </c>
      <c r="D81" s="94">
        <f t="shared" si="0"/>
        <v>75414.67781640629</v>
      </c>
      <c r="E81" s="95">
        <f t="shared" si="5"/>
        <v>2E-06</v>
      </c>
      <c r="F81" s="96">
        <v>1</v>
      </c>
      <c r="G81" s="92">
        <f t="shared" si="1"/>
        <v>260</v>
      </c>
      <c r="H81" s="98">
        <v>0</v>
      </c>
      <c r="I81" s="97">
        <f t="shared" si="2"/>
        <v>37.70733890820315</v>
      </c>
    </row>
    <row r="82" spans="1:9" ht="12.75">
      <c r="A82" s="92">
        <f t="shared" si="6"/>
        <v>5600000</v>
      </c>
      <c r="B82" s="92">
        <f t="shared" si="3"/>
        <v>11978140</v>
      </c>
      <c r="C82" s="93">
        <f t="shared" si="4"/>
        <v>2.7385267397720208</v>
      </c>
      <c r="D82" s="94">
        <f t="shared" si="0"/>
        <v>76126.69476874701</v>
      </c>
      <c r="E82" s="95">
        <f t="shared" si="5"/>
        <v>2E-06</v>
      </c>
      <c r="F82" s="96">
        <v>1</v>
      </c>
      <c r="G82" s="92">
        <f t="shared" si="1"/>
        <v>260</v>
      </c>
      <c r="H82" s="98">
        <v>0</v>
      </c>
      <c r="I82" s="97">
        <f t="shared" si="2"/>
        <v>38.06334738437351</v>
      </c>
    </row>
    <row r="83" spans="1:9" ht="12.75">
      <c r="A83" s="92">
        <f t="shared" si="6"/>
        <v>5700000</v>
      </c>
      <c r="B83" s="92">
        <f t="shared" si="3"/>
        <v>12078140</v>
      </c>
      <c r="C83" s="93">
        <f t="shared" si="4"/>
        <v>2.6916038768365227</v>
      </c>
      <c r="D83" s="94">
        <f t="shared" si="0"/>
        <v>76826.51177672451</v>
      </c>
      <c r="E83" s="95">
        <f t="shared" si="5"/>
        <v>2E-06</v>
      </c>
      <c r="F83" s="96">
        <v>1</v>
      </c>
      <c r="G83" s="92">
        <f t="shared" si="1"/>
        <v>260</v>
      </c>
      <c r="H83" s="98">
        <v>0</v>
      </c>
      <c r="I83" s="97">
        <f t="shared" si="2"/>
        <v>38.41325588836226</v>
      </c>
    </row>
    <row r="84" spans="1:9" ht="12.75">
      <c r="A84" s="92">
        <f t="shared" si="6"/>
        <v>5800000</v>
      </c>
      <c r="B84" s="92">
        <f t="shared" si="3"/>
        <v>12178140</v>
      </c>
      <c r="C84" s="93">
        <f t="shared" si="4"/>
        <v>2.6458238437718657</v>
      </c>
      <c r="D84" s="94">
        <f t="shared" si="0"/>
        <v>77514.4259761052</v>
      </c>
      <c r="E84" s="95">
        <f t="shared" si="5"/>
        <v>2E-06</v>
      </c>
      <c r="F84" s="96">
        <v>1</v>
      </c>
      <c r="G84" s="92">
        <f t="shared" si="1"/>
        <v>260</v>
      </c>
      <c r="H84" s="98">
        <v>0</v>
      </c>
      <c r="I84" s="97">
        <f t="shared" si="2"/>
        <v>38.75721298805259</v>
      </c>
    </row>
    <row r="85" spans="1:9" ht="12.75">
      <c r="A85" s="92">
        <f t="shared" si="6"/>
        <v>5900000</v>
      </c>
      <c r="B85" s="92">
        <f t="shared" si="3"/>
        <v>12278140</v>
      </c>
      <c r="C85" s="93">
        <f t="shared" si="4"/>
        <v>2.6011494102561894</v>
      </c>
      <c r="D85" s="94">
        <f t="shared" si="0"/>
        <v>78190.72482277181</v>
      </c>
      <c r="E85" s="95">
        <f t="shared" si="5"/>
        <v>2E-06</v>
      </c>
      <c r="F85" s="96">
        <v>1</v>
      </c>
      <c r="G85" s="92">
        <f t="shared" si="1"/>
        <v>260</v>
      </c>
      <c r="H85" s="98">
        <v>0</v>
      </c>
      <c r="I85" s="97">
        <f t="shared" si="2"/>
        <v>39.0953624113859</v>
      </c>
    </row>
    <row r="86" spans="1:9" ht="12.75">
      <c r="A86" s="92">
        <f t="shared" si="6"/>
        <v>6000000</v>
      </c>
      <c r="B86" s="92">
        <f t="shared" si="3"/>
        <v>12378140</v>
      </c>
      <c r="C86" s="93">
        <f t="shared" si="4"/>
        <v>2.5575448497913795</v>
      </c>
      <c r="D86" s="94">
        <f t="shared" si="0"/>
        <v>78855.68648371757</v>
      </c>
      <c r="E86" s="95">
        <f t="shared" si="5"/>
        <v>2E-06</v>
      </c>
      <c r="F86" s="96">
        <v>1</v>
      </c>
      <c r="G86" s="92">
        <f t="shared" si="1"/>
        <v>260</v>
      </c>
      <c r="H86" s="98">
        <v>0</v>
      </c>
      <c r="I86" s="97">
        <f t="shared" si="2"/>
        <v>39.42784324185879</v>
      </c>
    </row>
    <row r="87" spans="1:9" ht="12.75">
      <c r="A87" s="92">
        <f t="shared" si="6"/>
        <v>6100000</v>
      </c>
      <c r="B87" s="92">
        <f t="shared" si="3"/>
        <v>12478140</v>
      </c>
      <c r="C87" s="93">
        <f t="shared" si="4"/>
        <v>2.5149758673958513</v>
      </c>
      <c r="D87" s="94">
        <f t="shared" si="0"/>
        <v>79509.58020924049</v>
      </c>
      <c r="E87" s="95">
        <f t="shared" si="5"/>
        <v>2E-06</v>
      </c>
      <c r="F87" s="96">
        <v>1</v>
      </c>
      <c r="G87" s="92">
        <f t="shared" si="1"/>
        <v>260</v>
      </c>
      <c r="H87" s="98">
        <v>0</v>
      </c>
      <c r="I87" s="97">
        <f t="shared" si="2"/>
        <v>39.75479010462025</v>
      </c>
    </row>
    <row r="88" spans="1:9" ht="12.75">
      <c r="A88" s="92">
        <f t="shared" si="6"/>
        <v>6200000</v>
      </c>
      <c r="B88" s="92">
        <f t="shared" si="3"/>
        <v>12578140</v>
      </c>
      <c r="C88" s="93">
        <f t="shared" si="4"/>
        <v>2.473409531321206</v>
      </c>
      <c r="D88" s="94">
        <f t="shared" si="0"/>
        <v>80152.666687384</v>
      </c>
      <c r="E88" s="95">
        <f t="shared" si="5"/>
        <v>2E-06</v>
      </c>
      <c r="F88" s="96">
        <v>1</v>
      </c>
      <c r="G88" s="92">
        <f t="shared" si="1"/>
        <v>260</v>
      </c>
      <c r="H88" s="98">
        <v>0</v>
      </c>
      <c r="I88" s="97">
        <f t="shared" si="2"/>
        <v>40.076333343692</v>
      </c>
    </row>
    <row r="89" spans="1:9" ht="12.75">
      <c r="A89" s="92">
        <f t="shared" si="6"/>
        <v>6300000</v>
      </c>
      <c r="B89" s="92">
        <f t="shared" si="3"/>
        <v>12678140</v>
      </c>
      <c r="C89" s="93">
        <f t="shared" si="4"/>
        <v>2.4328142085388604</v>
      </c>
      <c r="D89" s="94">
        <f t="shared" si="0"/>
        <v>80785.1983816041</v>
      </c>
      <c r="E89" s="95">
        <f t="shared" si="5"/>
        <v>2E-06</v>
      </c>
      <c r="F89" s="96">
        <v>1</v>
      </c>
      <c r="G89" s="92">
        <f t="shared" si="1"/>
        <v>260</v>
      </c>
      <c r="H89" s="98">
        <v>0</v>
      </c>
      <c r="I89" s="97">
        <f t="shared" si="2"/>
        <v>40.39259919080205</v>
      </c>
    </row>
    <row r="90" spans="1:9" ht="12.75">
      <c r="A90" s="92">
        <f t="shared" si="6"/>
        <v>6400000</v>
      </c>
      <c r="B90" s="92">
        <f t="shared" si="3"/>
        <v>12778140</v>
      </c>
      <c r="C90" s="93">
        <f aca="true" t="shared" si="7" ref="C90:C153">$B$3*$B$4/($B90-0.5*$B$9)^2-$B$8*($B90-0.5*$B$9)</f>
        <v>2.393159503760643</v>
      </c>
      <c r="D90" s="94">
        <f aca="true" t="shared" si="8" ref="D90:D153">D91-(G91+H91)*C91</f>
        <v>81407.41985258186</v>
      </c>
      <c r="E90" s="95">
        <f t="shared" si="5"/>
        <v>2E-06</v>
      </c>
      <c r="F90" s="96">
        <v>1</v>
      </c>
      <c r="G90" s="92">
        <f aca="true" t="shared" si="9" ref="G90:G153">E90*$B$6*$B$9</f>
        <v>260</v>
      </c>
      <c r="H90" s="98">
        <v>0</v>
      </c>
      <c r="I90" s="97">
        <f aca="true" t="shared" si="10" ref="I90:I153">D90/E90/1000000000</f>
        <v>40.703709926290934</v>
      </c>
    </row>
    <row r="91" spans="1:9" ht="12.75">
      <c r="A91" s="92">
        <f t="shared" si="6"/>
        <v>6500000</v>
      </c>
      <c r="B91" s="92">
        <f aca="true" t="shared" si="11" ref="B91:B154">$B$5+A91</f>
        <v>12878140</v>
      </c>
      <c r="C91" s="93">
        <f t="shared" si="7"/>
        <v>2.3544162017738297</v>
      </c>
      <c r="D91" s="94">
        <f t="shared" si="8"/>
        <v>82019.56806504306</v>
      </c>
      <c r="E91" s="95">
        <f aca="true" t="shared" si="12" ref="E91:E154">F91*$D$13/1000000</f>
        <v>2E-06</v>
      </c>
      <c r="F91" s="96">
        <v>1</v>
      </c>
      <c r="G91" s="92">
        <f t="shared" si="9"/>
        <v>260</v>
      </c>
      <c r="H91" s="98">
        <v>0</v>
      </c>
      <c r="I91" s="97">
        <f t="shared" si="10"/>
        <v>41.00978403252153</v>
      </c>
    </row>
    <row r="92" spans="1:9" ht="12.75">
      <c r="A92" s="92">
        <f t="shared" si="6"/>
        <v>6600000</v>
      </c>
      <c r="B92" s="92">
        <f t="shared" si="11"/>
        <v>12978140</v>
      </c>
      <c r="C92" s="93">
        <f t="shared" si="7"/>
        <v>2.3165562128863155</v>
      </c>
      <c r="D92" s="94">
        <f t="shared" si="8"/>
        <v>82621.8726803935</v>
      </c>
      <c r="E92" s="95">
        <f t="shared" si="12"/>
        <v>2E-06</v>
      </c>
      <c r="F92" s="96">
        <v>1</v>
      </c>
      <c r="G92" s="92">
        <f t="shared" si="9"/>
        <v>260</v>
      </c>
      <c r="H92" s="98">
        <v>0</v>
      </c>
      <c r="I92" s="97">
        <f t="shared" si="10"/>
        <v>41.310936340196754</v>
      </c>
    </row>
    <row r="93" spans="1:9" ht="12.75">
      <c r="A93" s="92">
        <f t="shared" si="6"/>
        <v>6700000</v>
      </c>
      <c r="B93" s="92">
        <f t="shared" si="11"/>
        <v>13078140</v>
      </c>
      <c r="C93" s="93">
        <f t="shared" si="7"/>
        <v>2.27955252129169</v>
      </c>
      <c r="D93" s="94">
        <f t="shared" si="8"/>
        <v>83214.55633592934</v>
      </c>
      <c r="E93" s="95">
        <f t="shared" si="12"/>
        <v>2E-06</v>
      </c>
      <c r="F93" s="96">
        <v>1</v>
      </c>
      <c r="G93" s="92">
        <f t="shared" si="9"/>
        <v>260</v>
      </c>
      <c r="H93" s="98">
        <v>0</v>
      </c>
      <c r="I93" s="97">
        <f t="shared" si="10"/>
        <v>41.60727816796467</v>
      </c>
    </row>
    <row r="94" spans="1:9" ht="12.75">
      <c r="A94" s="92">
        <f aca="true" t="shared" si="13" ref="A94:A157">A93+100000</f>
        <v>6800000</v>
      </c>
      <c r="B94" s="92">
        <f t="shared" si="11"/>
        <v>13178140</v>
      </c>
      <c r="C94" s="93">
        <f t="shared" si="7"/>
        <v>2.24337913617696</v>
      </c>
      <c r="D94" s="94">
        <f t="shared" si="8"/>
        <v>83797.83491133535</v>
      </c>
      <c r="E94" s="95">
        <f t="shared" si="12"/>
        <v>2E-06</v>
      </c>
      <c r="F94" s="96">
        <v>1</v>
      </c>
      <c r="G94" s="92">
        <f t="shared" si="9"/>
        <v>260</v>
      </c>
      <c r="H94" s="98">
        <v>0</v>
      </c>
      <c r="I94" s="97">
        <f t="shared" si="10"/>
        <v>41.89891745566768</v>
      </c>
    </row>
    <row r="95" spans="1:9" ht="12.75">
      <c r="A95" s="92">
        <f t="shared" si="13"/>
        <v>6900000</v>
      </c>
      <c r="B95" s="92">
        <f t="shared" si="11"/>
        <v>13278140</v>
      </c>
      <c r="C95" s="93">
        <f t="shared" si="7"/>
        <v>2.208011045407686</v>
      </c>
      <c r="D95" s="94">
        <f t="shared" si="8"/>
        <v>84371.91778314134</v>
      </c>
      <c r="E95" s="95">
        <f t="shared" si="12"/>
        <v>2E-06</v>
      </c>
      <c r="F95" s="96">
        <v>1</v>
      </c>
      <c r="G95" s="92">
        <f t="shared" si="9"/>
        <v>260</v>
      </c>
      <c r="H95" s="98">
        <v>0</v>
      </c>
      <c r="I95" s="97">
        <f t="shared" si="10"/>
        <v>42.18595889157067</v>
      </c>
    </row>
    <row r="96" spans="1:9" ht="12.75">
      <c r="A96" s="92">
        <f t="shared" si="13"/>
        <v>7000000</v>
      </c>
      <c r="B96" s="92">
        <f t="shared" si="11"/>
        <v>13378140</v>
      </c>
      <c r="C96" s="93">
        <f t="shared" si="7"/>
        <v>2.1734241716364164</v>
      </c>
      <c r="D96" s="94">
        <f t="shared" si="8"/>
        <v>84937.0080677668</v>
      </c>
      <c r="E96" s="95">
        <f t="shared" si="12"/>
        <v>2E-06</v>
      </c>
      <c r="F96" s="96">
        <v>1</v>
      </c>
      <c r="G96" s="92">
        <f t="shared" si="9"/>
        <v>260</v>
      </c>
      <c r="H96" s="98">
        <v>0</v>
      </c>
      <c r="I96" s="97">
        <f t="shared" si="10"/>
        <v>42.4685040338834</v>
      </c>
    </row>
    <row r="97" spans="1:9" ht="12.75">
      <c r="A97" s="92">
        <f t="shared" si="13"/>
        <v>7100000</v>
      </c>
      <c r="B97" s="92">
        <f t="shared" si="11"/>
        <v>13478140</v>
      </c>
      <c r="C97" s="93">
        <f t="shared" si="7"/>
        <v>2.1395953306905793</v>
      </c>
      <c r="D97" s="94">
        <f t="shared" si="8"/>
        <v>85493.30285374635</v>
      </c>
      <c r="E97" s="95">
        <f t="shared" si="12"/>
        <v>2E-06</v>
      </c>
      <c r="F97" s="96">
        <v>1</v>
      </c>
      <c r="G97" s="92">
        <f t="shared" si="9"/>
        <v>260</v>
      </c>
      <c r="H97" s="98">
        <v>0</v>
      </c>
      <c r="I97" s="97">
        <f t="shared" si="10"/>
        <v>42.74665142687318</v>
      </c>
    </row>
    <row r="98" spans="1:9" ht="12.75">
      <c r="A98" s="92">
        <f t="shared" si="13"/>
        <v>7200000</v>
      </c>
      <c r="B98" s="92">
        <f t="shared" si="11"/>
        <v>13578140</v>
      </c>
      <c r="C98" s="93">
        <f t="shared" si="7"/>
        <v>2.1065021921055482</v>
      </c>
      <c r="D98" s="94">
        <f t="shared" si="8"/>
        <v>86040.9934236938</v>
      </c>
      <c r="E98" s="95">
        <f t="shared" si="12"/>
        <v>2E-06</v>
      </c>
      <c r="F98" s="96">
        <v>1</v>
      </c>
      <c r="G98" s="92">
        <f t="shared" si="9"/>
        <v>260</v>
      </c>
      <c r="H98" s="98">
        <v>0</v>
      </c>
      <c r="I98" s="97">
        <f t="shared" si="10"/>
        <v>43.0204967118469</v>
      </c>
    </row>
    <row r="99" spans="1:9" ht="12.75">
      <c r="A99" s="92">
        <f t="shared" si="13"/>
        <v>7300000</v>
      </c>
      <c r="B99" s="92">
        <f t="shared" si="11"/>
        <v>13678140</v>
      </c>
      <c r="C99" s="93">
        <f t="shared" si="7"/>
        <v>2.074123241677413</v>
      </c>
      <c r="D99" s="94">
        <f t="shared" si="8"/>
        <v>86580.26546652992</v>
      </c>
      <c r="E99" s="95">
        <f t="shared" si="12"/>
        <v>2E-06</v>
      </c>
      <c r="F99" s="96">
        <v>1</v>
      </c>
      <c r="G99" s="92">
        <f t="shared" si="9"/>
        <v>260</v>
      </c>
      <c r="H99" s="98">
        <v>0</v>
      </c>
      <c r="I99" s="97">
        <f t="shared" si="10"/>
        <v>43.29013273326496</v>
      </c>
    </row>
    <row r="100" spans="1:9" ht="12.75">
      <c r="A100" s="92">
        <f t="shared" si="13"/>
        <v>7400000</v>
      </c>
      <c r="B100" s="92">
        <f t="shared" si="11"/>
        <v>13778140</v>
      </c>
      <c r="C100" s="93">
        <f t="shared" si="7"/>
        <v>2.0424377459181926</v>
      </c>
      <c r="D100" s="94">
        <f t="shared" si="8"/>
        <v>87111.29928046865</v>
      </c>
      <c r="E100" s="95">
        <f t="shared" si="12"/>
        <v>2E-06</v>
      </c>
      <c r="F100" s="96">
        <v>1</v>
      </c>
      <c r="G100" s="92">
        <f t="shared" si="9"/>
        <v>260</v>
      </c>
      <c r="H100" s="98">
        <v>0</v>
      </c>
      <c r="I100" s="97">
        <f t="shared" si="10"/>
        <v>43.55564964023433</v>
      </c>
    </row>
    <row r="101" spans="1:9" ht="12.75">
      <c r="A101" s="92">
        <f t="shared" si="13"/>
        <v>7500000</v>
      </c>
      <c r="B101" s="92">
        <f t="shared" si="11"/>
        <v>13878140</v>
      </c>
      <c r="C101" s="93">
        <f t="shared" si="7"/>
        <v>2.011425718303831</v>
      </c>
      <c r="D101" s="94">
        <f t="shared" si="8"/>
        <v>87634.26996722765</v>
      </c>
      <c r="E101" s="95">
        <f t="shared" si="12"/>
        <v>2E-06</v>
      </c>
      <c r="F101" s="96">
        <v>1</v>
      </c>
      <c r="G101" s="92">
        <f t="shared" si="9"/>
        <v>260</v>
      </c>
      <c r="H101" s="98">
        <v>0</v>
      </c>
      <c r="I101" s="97">
        <f t="shared" si="10"/>
        <v>43.81713498361383</v>
      </c>
    </row>
    <row r="102" spans="1:9" ht="12.75">
      <c r="A102" s="92">
        <f t="shared" si="13"/>
        <v>7600000</v>
      </c>
      <c r="B102" s="92">
        <f t="shared" si="11"/>
        <v>13978140</v>
      </c>
      <c r="C102" s="93">
        <f t="shared" si="7"/>
        <v>1.981067887212372</v>
      </c>
      <c r="D102" s="94">
        <f t="shared" si="8"/>
        <v>88149.34761790287</v>
      </c>
      <c r="E102" s="95">
        <f t="shared" si="12"/>
        <v>2E-06</v>
      </c>
      <c r="F102" s="96">
        <v>1</v>
      </c>
      <c r="G102" s="92">
        <f t="shared" si="9"/>
        <v>260</v>
      </c>
      <c r="H102" s="98">
        <v>0</v>
      </c>
      <c r="I102" s="97">
        <f t="shared" si="10"/>
        <v>44.07467380895143</v>
      </c>
    </row>
    <row r="103" spans="1:9" ht="12.75">
      <c r="A103" s="92">
        <f t="shared" si="13"/>
        <v>7700000</v>
      </c>
      <c r="B103" s="92">
        <f t="shared" si="11"/>
        <v>14078140</v>
      </c>
      <c r="C103" s="93">
        <f t="shared" si="7"/>
        <v>1.9513456654562709</v>
      </c>
      <c r="D103" s="94">
        <f t="shared" si="8"/>
        <v>88656.69749092149</v>
      </c>
      <c r="E103" s="95">
        <f t="shared" si="12"/>
        <v>2E-06</v>
      </c>
      <c r="F103" s="96">
        <v>1</v>
      </c>
      <c r="G103" s="92">
        <f t="shared" si="9"/>
        <v>260</v>
      </c>
      <c r="H103" s="98">
        <v>0</v>
      </c>
      <c r="I103" s="97">
        <f t="shared" si="10"/>
        <v>44.328348745460744</v>
      </c>
    </row>
    <row r="104" spans="1:9" ht="12.75">
      <c r="A104" s="92">
        <f t="shared" si="13"/>
        <v>7800000</v>
      </c>
      <c r="B104" s="92">
        <f t="shared" si="11"/>
        <v>14178140</v>
      </c>
      <c r="C104" s="93">
        <f t="shared" si="7"/>
        <v>1.9222411213189021</v>
      </c>
      <c r="D104" s="94">
        <f t="shared" si="8"/>
        <v>89156.48018246441</v>
      </c>
      <c r="E104" s="95">
        <f t="shared" si="12"/>
        <v>2E-06</v>
      </c>
      <c r="F104" s="96">
        <v>1</v>
      </c>
      <c r="G104" s="92">
        <f t="shared" si="9"/>
        <v>260</v>
      </c>
      <c r="H104" s="98">
        <v>0</v>
      </c>
      <c r="I104" s="97">
        <f t="shared" si="10"/>
        <v>44.57824009123221</v>
      </c>
    </row>
    <row r="105" spans="1:9" ht="12.75">
      <c r="A105" s="92">
        <f t="shared" si="13"/>
        <v>7900000</v>
      </c>
      <c r="B105" s="92">
        <f t="shared" si="11"/>
        <v>14278140</v>
      </c>
      <c r="C105" s="93">
        <f t="shared" si="7"/>
        <v>1.8937369510109814</v>
      </c>
      <c r="D105" s="94">
        <f t="shared" si="8"/>
        <v>89648.85178972727</v>
      </c>
      <c r="E105" s="95">
        <f t="shared" si="12"/>
        <v>2E-06</v>
      </c>
      <c r="F105" s="96">
        <v>1</v>
      </c>
      <c r="G105" s="92">
        <f t="shared" si="9"/>
        <v>260</v>
      </c>
      <c r="H105" s="98">
        <v>0</v>
      </c>
      <c r="I105" s="97">
        <f t="shared" si="10"/>
        <v>44.82442589486364</v>
      </c>
    </row>
    <row r="106" spans="1:9" ht="12.75">
      <c r="A106" s="92">
        <f t="shared" si="13"/>
        <v>8000000</v>
      </c>
      <c r="B106" s="92">
        <f t="shared" si="11"/>
        <v>14378140</v>
      </c>
      <c r="C106" s="93">
        <f t="shared" si="7"/>
        <v>1.8658164524679033</v>
      </c>
      <c r="D106" s="94">
        <f t="shared" si="8"/>
        <v>90133.96406736893</v>
      </c>
      <c r="E106" s="95">
        <f t="shared" si="12"/>
        <v>2E-06</v>
      </c>
      <c r="F106" s="96">
        <v>1</v>
      </c>
      <c r="G106" s="92">
        <f t="shared" si="9"/>
        <v>260</v>
      </c>
      <c r="H106" s="98">
        <v>0</v>
      </c>
      <c r="I106" s="97">
        <f t="shared" si="10"/>
        <v>45.06698203368446</v>
      </c>
    </row>
    <row r="107" spans="1:9" ht="12.75">
      <c r="A107" s="92">
        <f t="shared" si="13"/>
        <v>8100000</v>
      </c>
      <c r="B107" s="92">
        <f t="shared" si="11"/>
        <v>14478140</v>
      </c>
      <c r="C107" s="93">
        <f t="shared" si="7"/>
        <v>1.8384635004139032</v>
      </c>
      <c r="D107" s="94">
        <f t="shared" si="8"/>
        <v>90611.96457747654</v>
      </c>
      <c r="E107" s="95">
        <f t="shared" si="12"/>
        <v>2E-06</v>
      </c>
      <c r="F107" s="96">
        <v>1</v>
      </c>
      <c r="G107" s="92">
        <f t="shared" si="9"/>
        <v>260</v>
      </c>
      <c r="H107" s="98">
        <v>0</v>
      </c>
      <c r="I107" s="97">
        <f t="shared" si="10"/>
        <v>45.30598228873827</v>
      </c>
    </row>
    <row r="108" spans="1:9" ht="12.75">
      <c r="A108" s="92">
        <f t="shared" si="13"/>
        <v>8200000</v>
      </c>
      <c r="B108" s="92">
        <f t="shared" si="11"/>
        <v>14578140</v>
      </c>
      <c r="C108" s="93">
        <f t="shared" si="7"/>
        <v>1.8116625226235292</v>
      </c>
      <c r="D108" s="94">
        <f t="shared" si="8"/>
        <v>91082.99683335866</v>
      </c>
      <c r="E108" s="95">
        <f t="shared" si="12"/>
        <v>2E-06</v>
      </c>
      <c r="F108" s="96">
        <v>1</v>
      </c>
      <c r="G108" s="92">
        <f t="shared" si="9"/>
        <v>260</v>
      </c>
      <c r="H108" s="98">
        <v>0</v>
      </c>
      <c r="I108" s="97">
        <f t="shared" si="10"/>
        <v>45.54149841667933</v>
      </c>
    </row>
    <row r="109" spans="1:9" ht="12.75">
      <c r="A109" s="92">
        <f t="shared" si="13"/>
        <v>8300000</v>
      </c>
      <c r="B109" s="92">
        <f t="shared" si="11"/>
        <v>14678140</v>
      </c>
      <c r="C109" s="93">
        <f t="shared" si="7"/>
        <v>1.7853984773151657</v>
      </c>
      <c r="D109" s="94">
        <f t="shared" si="8"/>
        <v>91547.2004374606</v>
      </c>
      <c r="E109" s="95">
        <f t="shared" si="12"/>
        <v>2E-06</v>
      </c>
      <c r="F109" s="96">
        <v>1</v>
      </c>
      <c r="G109" s="92">
        <f t="shared" si="9"/>
        <v>260</v>
      </c>
      <c r="H109" s="98">
        <v>0</v>
      </c>
      <c r="I109" s="97">
        <f t="shared" si="10"/>
        <v>45.7736002187303</v>
      </c>
    </row>
    <row r="110" spans="1:9" ht="12.75">
      <c r="A110" s="92">
        <f t="shared" si="13"/>
        <v>8400000</v>
      </c>
      <c r="B110" s="92">
        <f t="shared" si="11"/>
        <v>14778140</v>
      </c>
      <c r="C110" s="93">
        <f t="shared" si="7"/>
        <v>1.75965683161533</v>
      </c>
      <c r="D110" s="94">
        <f t="shared" si="8"/>
        <v>92004.7112136806</v>
      </c>
      <c r="E110" s="95">
        <f t="shared" si="12"/>
        <v>2E-06</v>
      </c>
      <c r="F110" s="96">
        <v>1</v>
      </c>
      <c r="G110" s="92">
        <f t="shared" si="9"/>
        <v>260</v>
      </c>
      <c r="H110" s="98">
        <v>0</v>
      </c>
      <c r="I110" s="97">
        <f t="shared" si="10"/>
        <v>46.002355606840304</v>
      </c>
    </row>
    <row r="111" spans="1:9" ht="12.75">
      <c r="A111" s="92">
        <f t="shared" si="13"/>
        <v>8500000</v>
      </c>
      <c r="B111" s="92">
        <f t="shared" si="11"/>
        <v>14878140</v>
      </c>
      <c r="C111" s="93">
        <f t="shared" si="7"/>
        <v>1.7344235410361721</v>
      </c>
      <c r="D111" s="94">
        <f t="shared" si="8"/>
        <v>92455.66133435</v>
      </c>
      <c r="E111" s="95">
        <f t="shared" si="12"/>
        <v>2E-06</v>
      </c>
      <c r="F111" s="96">
        <v>1</v>
      </c>
      <c r="G111" s="92">
        <f t="shared" si="9"/>
        <v>260</v>
      </c>
      <c r="H111" s="98">
        <v>0</v>
      </c>
      <c r="I111" s="97">
        <f t="shared" si="10"/>
        <v>46.227830667175006</v>
      </c>
    </row>
    <row r="112" spans="1:9" ht="12.75">
      <c r="A112" s="92">
        <f t="shared" si="13"/>
        <v>8600000</v>
      </c>
      <c r="B112" s="92">
        <f t="shared" si="11"/>
        <v>14978140</v>
      </c>
      <c r="C112" s="93">
        <f t="shared" si="7"/>
        <v>1.709685029912055</v>
      </c>
      <c r="D112" s="94">
        <f t="shared" si="8"/>
        <v>92900.17944212715</v>
      </c>
      <c r="E112" s="95">
        <f t="shared" si="12"/>
        <v>2E-06</v>
      </c>
      <c r="F112" s="96">
        <v>1</v>
      </c>
      <c r="G112" s="92">
        <f t="shared" si="9"/>
        <v>260</v>
      </c>
      <c r="H112" s="98">
        <v>0</v>
      </c>
      <c r="I112" s="97">
        <f t="shared" si="10"/>
        <v>46.45008972106358</v>
      </c>
    </row>
    <row r="113" spans="1:9" ht="12.75">
      <c r="A113" s="92">
        <f t="shared" si="13"/>
        <v>8700000</v>
      </c>
      <c r="B113" s="92">
        <f t="shared" si="11"/>
        <v>15078140</v>
      </c>
      <c r="C113" s="93">
        <f t="shared" si="7"/>
        <v>1.6854281727443394</v>
      </c>
      <c r="D113" s="94">
        <f t="shared" si="8"/>
        <v>93338.39076704068</v>
      </c>
      <c r="E113" s="95">
        <f t="shared" si="12"/>
        <v>2E-06</v>
      </c>
      <c r="F113" s="96">
        <v>1</v>
      </c>
      <c r="G113" s="92">
        <f t="shared" si="9"/>
        <v>260</v>
      </c>
      <c r="H113" s="98">
        <v>0</v>
      </c>
      <c r="I113" s="97">
        <f t="shared" si="10"/>
        <v>46.66919538352034</v>
      </c>
    </row>
    <row r="114" spans="1:9" ht="12.75">
      <c r="A114" s="92">
        <f t="shared" si="13"/>
        <v>8800000</v>
      </c>
      <c r="B114" s="92">
        <f t="shared" si="11"/>
        <v>15178140</v>
      </c>
      <c r="C114" s="93">
        <f t="shared" si="7"/>
        <v>1.661640276406502</v>
      </c>
      <c r="D114" s="94">
        <f t="shared" si="8"/>
        <v>93770.41723890636</v>
      </c>
      <c r="E114" s="95">
        <f t="shared" si="12"/>
        <v>2E-06</v>
      </c>
      <c r="F114" s="96">
        <v>1</v>
      </c>
      <c r="G114" s="92">
        <f t="shared" si="9"/>
        <v>260</v>
      </c>
      <c r="H114" s="98">
        <v>0</v>
      </c>
      <c r="I114" s="97">
        <f t="shared" si="10"/>
        <v>46.88520861945319</v>
      </c>
    </row>
    <row r="115" spans="1:9" ht="12.75">
      <c r="A115" s="92">
        <f t="shared" si="13"/>
        <v>8900000</v>
      </c>
      <c r="B115" s="92">
        <f t="shared" si="11"/>
        <v>15278140</v>
      </c>
      <c r="C115" s="93">
        <f t="shared" si="7"/>
        <v>1.6383090631645363</v>
      </c>
      <c r="D115" s="94">
        <f t="shared" si="8"/>
        <v>94196.37759532913</v>
      </c>
      <c r="E115" s="95">
        <f t="shared" si="12"/>
        <v>2E-06</v>
      </c>
      <c r="F115" s="96">
        <v>1</v>
      </c>
      <c r="G115" s="92">
        <f t="shared" si="9"/>
        <v>260</v>
      </c>
      <c r="H115" s="98">
        <v>0</v>
      </c>
      <c r="I115" s="97">
        <f t="shared" si="10"/>
        <v>47.09818879766457</v>
      </c>
    </row>
    <row r="116" spans="1:9" ht="12.75">
      <c r="A116" s="92">
        <f t="shared" si="13"/>
        <v>9000000</v>
      </c>
      <c r="B116" s="92">
        <f t="shared" si="11"/>
        <v>15378140</v>
      </c>
      <c r="C116" s="93">
        <f t="shared" si="7"/>
        <v>1.6154226544702326</v>
      </c>
      <c r="D116" s="94">
        <f t="shared" si="8"/>
        <v>94616.38748549139</v>
      </c>
      <c r="E116" s="95">
        <f t="shared" si="12"/>
        <v>2E-06</v>
      </c>
      <c r="F116" s="96">
        <v>1</v>
      </c>
      <c r="G116" s="92">
        <f t="shared" si="9"/>
        <v>260</v>
      </c>
      <c r="H116" s="98">
        <v>0</v>
      </c>
      <c r="I116" s="97">
        <f t="shared" si="10"/>
        <v>47.308193742745694</v>
      </c>
    </row>
    <row r="117" spans="1:9" ht="12.75">
      <c r="A117" s="92">
        <f t="shared" si="13"/>
        <v>9100000</v>
      </c>
      <c r="B117" s="92">
        <f t="shared" si="11"/>
        <v>15478140</v>
      </c>
      <c r="C117" s="93">
        <f t="shared" si="7"/>
        <v>1.592969555487385</v>
      </c>
      <c r="D117" s="94">
        <f t="shared" si="8"/>
        <v>95030.55956991811</v>
      </c>
      <c r="E117" s="95">
        <f t="shared" si="12"/>
        <v>2E-06</v>
      </c>
      <c r="F117" s="96">
        <v>1</v>
      </c>
      <c r="G117" s="92">
        <f t="shared" si="9"/>
        <v>260</v>
      </c>
      <c r="H117" s="98">
        <v>0</v>
      </c>
      <c r="I117" s="97">
        <f t="shared" si="10"/>
        <v>47.51527978495906</v>
      </c>
    </row>
    <row r="118" spans="1:9" ht="12.75">
      <c r="A118" s="92">
        <f t="shared" si="13"/>
        <v>9200000</v>
      </c>
      <c r="B118" s="92">
        <f t="shared" si="11"/>
        <v>15578140</v>
      </c>
      <c r="C118" s="93">
        <f t="shared" si="7"/>
        <v>1.5709386403132894</v>
      </c>
      <c r="D118" s="94">
        <f t="shared" si="8"/>
        <v>95439.00361639957</v>
      </c>
      <c r="E118" s="95">
        <f t="shared" si="12"/>
        <v>2E-06</v>
      </c>
      <c r="F118" s="96">
        <v>1</v>
      </c>
      <c r="G118" s="92">
        <f t="shared" si="9"/>
        <v>260</v>
      </c>
      <c r="H118" s="98">
        <v>0</v>
      </c>
      <c r="I118" s="97">
        <f t="shared" si="10"/>
        <v>47.71950180819978</v>
      </c>
    </row>
    <row r="119" spans="1:9" ht="12.75">
      <c r="A119" s="92">
        <f t="shared" si="13"/>
        <v>9300000</v>
      </c>
      <c r="B119" s="92">
        <f t="shared" si="11"/>
        <v>15678140</v>
      </c>
      <c r="C119" s="93">
        <f t="shared" si="7"/>
        <v>1.5493191378600584</v>
      </c>
      <c r="D119" s="94">
        <f t="shared" si="8"/>
        <v>95841.82659224319</v>
      </c>
      <c r="E119" s="95">
        <f t="shared" si="12"/>
        <v>2E-06</v>
      </c>
      <c r="F119" s="96">
        <v>1</v>
      </c>
      <c r="G119" s="92">
        <f t="shared" si="9"/>
        <v>260</v>
      </c>
      <c r="H119" s="98">
        <v>0</v>
      </c>
      <c r="I119" s="97">
        <f t="shared" si="10"/>
        <v>47.9209132961216</v>
      </c>
    </row>
    <row r="120" spans="1:9" ht="12.75">
      <c r="A120" s="92">
        <f t="shared" si="13"/>
        <v>9400000</v>
      </c>
      <c r="B120" s="92">
        <f t="shared" si="11"/>
        <v>15778140</v>
      </c>
      <c r="C120" s="93">
        <f t="shared" si="7"/>
        <v>1.5281006183622934</v>
      </c>
      <c r="D120" s="94">
        <f t="shared" si="8"/>
        <v>96239.13275301739</v>
      </c>
      <c r="E120" s="95">
        <f t="shared" si="12"/>
        <v>2E-06</v>
      </c>
      <c r="F120" s="96">
        <v>1</v>
      </c>
      <c r="G120" s="92">
        <f t="shared" si="9"/>
        <v>260</v>
      </c>
      <c r="H120" s="98">
        <v>0</v>
      </c>
      <c r="I120" s="97">
        <f t="shared" si="10"/>
        <v>48.1195663765087</v>
      </c>
    </row>
    <row r="121" spans="1:9" ht="12.75">
      <c r="A121" s="92">
        <f t="shared" si="13"/>
        <v>9500000</v>
      </c>
      <c r="B121" s="92">
        <f t="shared" si="11"/>
        <v>15878140</v>
      </c>
      <c r="C121" s="93">
        <f t="shared" si="7"/>
        <v>1.5072729804795642</v>
      </c>
      <c r="D121" s="94">
        <f t="shared" si="8"/>
        <v>96631.02372794207</v>
      </c>
      <c r="E121" s="95">
        <f t="shared" si="12"/>
        <v>2E-06</v>
      </c>
      <c r="F121" s="96">
        <v>1</v>
      </c>
      <c r="G121" s="92">
        <f t="shared" si="9"/>
        <v>260</v>
      </c>
      <c r="H121" s="98">
        <v>0</v>
      </c>
      <c r="I121" s="97">
        <f t="shared" si="10"/>
        <v>48.31551186397104</v>
      </c>
    </row>
    <row r="122" spans="1:9" ht="12.75">
      <c r="A122" s="92">
        <f t="shared" si="13"/>
        <v>9600000</v>
      </c>
      <c r="B122" s="92">
        <f t="shared" si="11"/>
        <v>15978140</v>
      </c>
      <c r="C122" s="93">
        <f t="shared" si="7"/>
        <v>1.4868264389639099</v>
      </c>
      <c r="D122" s="94">
        <f t="shared" si="8"/>
        <v>97017.59860207269</v>
      </c>
      <c r="E122" s="95">
        <f t="shared" si="12"/>
        <v>2E-06</v>
      </c>
      <c r="F122" s="96">
        <v>1</v>
      </c>
      <c r="G122" s="92">
        <f t="shared" si="9"/>
        <v>260</v>
      </c>
      <c r="H122" s="98">
        <v>0</v>
      </c>
      <c r="I122" s="97">
        <f t="shared" si="10"/>
        <v>48.50879930103635</v>
      </c>
    </row>
    <row r="123" spans="1:9" ht="12.75">
      <c r="A123" s="92">
        <f t="shared" si="13"/>
        <v>9700000</v>
      </c>
      <c r="B123" s="92">
        <f t="shared" si="11"/>
        <v>16078140</v>
      </c>
      <c r="C123" s="93">
        <f t="shared" si="7"/>
        <v>1.4667515128642499</v>
      </c>
      <c r="D123" s="94">
        <f t="shared" si="8"/>
        <v>97398.9539954174</v>
      </c>
      <c r="E123" s="95">
        <f t="shared" si="12"/>
        <v>2E-06</v>
      </c>
      <c r="F123" s="96">
        <v>1</v>
      </c>
      <c r="G123" s="92">
        <f t="shared" si="9"/>
        <v>260</v>
      </c>
      <c r="H123" s="98">
        <v>0</v>
      </c>
      <c r="I123" s="97">
        <f t="shared" si="10"/>
        <v>48.6994769977087</v>
      </c>
    </row>
    <row r="124" spans="1:9" ht="12.75">
      <c r="A124" s="92">
        <f t="shared" si="13"/>
        <v>9800000</v>
      </c>
      <c r="B124" s="92">
        <f t="shared" si="11"/>
        <v>16178140</v>
      </c>
      <c r="C124" s="93">
        <f t="shared" si="7"/>
        <v>1.4470390142411576</v>
      </c>
      <c r="D124" s="94">
        <f t="shared" si="8"/>
        <v>97775.1841391201</v>
      </c>
      <c r="E124" s="95">
        <f t="shared" si="12"/>
        <v>2E-06</v>
      </c>
      <c r="F124" s="96">
        <v>1</v>
      </c>
      <c r="G124" s="92">
        <f t="shared" si="9"/>
        <v>260</v>
      </c>
      <c r="H124" s="98">
        <v>0</v>
      </c>
      <c r="I124" s="97">
        <f t="shared" si="10"/>
        <v>48.88759206956005</v>
      </c>
    </row>
    <row r="125" spans="1:9" ht="12.75">
      <c r="A125" s="92">
        <f t="shared" si="13"/>
        <v>9900000</v>
      </c>
      <c r="B125" s="92">
        <f t="shared" si="11"/>
        <v>16278140</v>
      </c>
      <c r="C125" s="93">
        <f t="shared" si="7"/>
        <v>1.427680037366913</v>
      </c>
      <c r="D125" s="94">
        <f t="shared" si="8"/>
        <v>98146.3809488355</v>
      </c>
      <c r="E125" s="95">
        <f t="shared" si="12"/>
        <v>2E-06</v>
      </c>
      <c r="F125" s="96">
        <v>1</v>
      </c>
      <c r="G125" s="92">
        <f t="shared" si="9"/>
        <v>260</v>
      </c>
      <c r="H125" s="98">
        <v>0</v>
      </c>
      <c r="I125" s="97">
        <f t="shared" si="10"/>
        <v>49.07319047441776</v>
      </c>
    </row>
    <row r="126" spans="1:9" ht="12.75">
      <c r="A126" s="92">
        <f t="shared" si="13"/>
        <v>10000000</v>
      </c>
      <c r="B126" s="92">
        <f t="shared" si="11"/>
        <v>16378140</v>
      </c>
      <c r="C126" s="93">
        <f t="shared" si="7"/>
        <v>1.4086659483871329</v>
      </c>
      <c r="D126" s="94">
        <f t="shared" si="8"/>
        <v>98512.63409541616</v>
      </c>
      <c r="E126" s="95">
        <f t="shared" si="12"/>
        <v>2E-06</v>
      </c>
      <c r="F126" s="96">
        <v>1</v>
      </c>
      <c r="G126" s="92">
        <f t="shared" si="9"/>
        <v>260</v>
      </c>
      <c r="H126" s="98">
        <v>0</v>
      </c>
      <c r="I126" s="97">
        <f t="shared" si="10"/>
        <v>49.25631704770809</v>
      </c>
    </row>
    <row r="127" spans="1:9" ht="12.75">
      <c r="A127" s="92">
        <f t="shared" si="13"/>
        <v>10100000</v>
      </c>
      <c r="B127" s="92">
        <f t="shared" si="11"/>
        <v>16478140</v>
      </c>
      <c r="C127" s="93">
        <f t="shared" si="7"/>
        <v>1.3899883754215687</v>
      </c>
      <c r="D127" s="94">
        <f t="shared" si="8"/>
        <v>98874.03107302576</v>
      </c>
      <c r="E127" s="95">
        <f t="shared" si="12"/>
        <v>2E-06</v>
      </c>
      <c r="F127" s="96">
        <v>1</v>
      </c>
      <c r="G127" s="92">
        <f t="shared" si="9"/>
        <v>260</v>
      </c>
      <c r="H127" s="98">
        <v>0</v>
      </c>
      <c r="I127" s="97">
        <f t="shared" si="10"/>
        <v>49.43701553651289</v>
      </c>
    </row>
    <row r="128" spans="1:9" ht="12.75">
      <c r="A128" s="92">
        <f t="shared" si="13"/>
        <v>10200000</v>
      </c>
      <c r="B128" s="92">
        <f t="shared" si="11"/>
        <v>16578140</v>
      </c>
      <c r="C128" s="93">
        <f t="shared" si="7"/>
        <v>1.3716391990828818</v>
      </c>
      <c r="D128" s="94">
        <f t="shared" si="8"/>
        <v>99230.65726478731</v>
      </c>
      <c r="E128" s="95">
        <f t="shared" si="12"/>
        <v>2E-06</v>
      </c>
      <c r="F128" s="96">
        <v>1</v>
      </c>
      <c r="G128" s="92">
        <f t="shared" si="9"/>
        <v>260</v>
      </c>
      <c r="H128" s="98">
        <v>0</v>
      </c>
      <c r="I128" s="97">
        <f t="shared" si="10"/>
        <v>49.615328632393656</v>
      </c>
    </row>
    <row r="129" spans="1:9" ht="12.75">
      <c r="A129" s="92">
        <f t="shared" si="13"/>
        <v>10300000</v>
      </c>
      <c r="B129" s="92">
        <f t="shared" si="11"/>
        <v>16678140</v>
      </c>
      <c r="C129" s="93">
        <f t="shared" si="7"/>
        <v>1.3536105433933445</v>
      </c>
      <c r="D129" s="94">
        <f t="shared" si="8"/>
        <v>99582.59600606958</v>
      </c>
      <c r="E129" s="95">
        <f t="shared" si="12"/>
        <v>2E-06</v>
      </c>
      <c r="F129" s="96">
        <v>1</v>
      </c>
      <c r="G129" s="92">
        <f t="shared" si="9"/>
        <v>260</v>
      </c>
      <c r="H129" s="98">
        <v>0</v>
      </c>
      <c r="I129" s="97">
        <f t="shared" si="10"/>
        <v>49.79129800303479</v>
      </c>
    </row>
    <row r="130" spans="1:9" ht="12.75">
      <c r="A130" s="92">
        <f t="shared" si="13"/>
        <v>10400000</v>
      </c>
      <c r="B130" s="92">
        <f t="shared" si="11"/>
        <v>16778140</v>
      </c>
      <c r="C130" s="93">
        <f t="shared" si="7"/>
        <v>1.3358947670804993</v>
      </c>
      <c r="D130" s="94">
        <f t="shared" si="8"/>
        <v>99929.9286455105</v>
      </c>
      <c r="E130" s="95">
        <f t="shared" si="12"/>
        <v>2E-06</v>
      </c>
      <c r="F130" s="96">
        <v>1</v>
      </c>
      <c r="G130" s="92">
        <f t="shared" si="9"/>
        <v>260</v>
      </c>
      <c r="H130" s="98">
        <v>0</v>
      </c>
      <c r="I130" s="97">
        <f t="shared" si="10"/>
        <v>49.96496432275526</v>
      </c>
    </row>
    <row r="131" spans="1:9" ht="12.75">
      <c r="A131" s="92">
        <f t="shared" si="13"/>
        <v>10500000</v>
      </c>
      <c r="B131" s="92">
        <f t="shared" si="11"/>
        <v>16878140</v>
      </c>
      <c r="C131" s="93">
        <f t="shared" si="7"/>
        <v>1.318484455233806</v>
      </c>
      <c r="D131" s="94">
        <f t="shared" si="8"/>
        <v>100272.73460387129</v>
      </c>
      <c r="E131" s="95">
        <f t="shared" si="12"/>
        <v>2E-06</v>
      </c>
      <c r="F131" s="96">
        <v>1</v>
      </c>
      <c r="G131" s="92">
        <f t="shared" si="9"/>
        <v>260</v>
      </c>
      <c r="H131" s="98">
        <v>0</v>
      </c>
      <c r="I131" s="97">
        <f t="shared" si="10"/>
        <v>50.13636730193564</v>
      </c>
    </row>
    <row r="132" spans="1:9" ht="12.75">
      <c r="A132" s="92">
        <f t="shared" si="13"/>
        <v>10600000</v>
      </c>
      <c r="B132" s="92">
        <f t="shared" si="11"/>
        <v>16978140</v>
      </c>
      <c r="C132" s="93">
        <f t="shared" si="7"/>
        <v>1.3013724113052787</v>
      </c>
      <c r="D132" s="94">
        <f t="shared" si="8"/>
        <v>100611.09143081066</v>
      </c>
      <c r="E132" s="95">
        <f t="shared" si="12"/>
        <v>2E-06</v>
      </c>
      <c r="F132" s="96">
        <v>1</v>
      </c>
      <c r="G132" s="92">
        <f t="shared" si="9"/>
        <v>260</v>
      </c>
      <c r="H132" s="98">
        <v>0</v>
      </c>
      <c r="I132" s="97">
        <f t="shared" si="10"/>
        <v>50.30554571540534</v>
      </c>
    </row>
    <row r="133" spans="1:9" ht="12.75">
      <c r="A133" s="92">
        <f t="shared" si="13"/>
        <v>10700000</v>
      </c>
      <c r="B133" s="92">
        <f t="shared" si="11"/>
        <v>17078140</v>
      </c>
      <c r="C133" s="93">
        <f t="shared" si="7"/>
        <v>1.2845516494379896</v>
      </c>
      <c r="D133" s="94">
        <f t="shared" si="8"/>
        <v>100945.07485966454</v>
      </c>
      <c r="E133" s="95">
        <f t="shared" si="12"/>
        <v>2E-06</v>
      </c>
      <c r="F133" s="96">
        <v>1</v>
      </c>
      <c r="G133" s="92">
        <f t="shared" si="9"/>
        <v>260</v>
      </c>
      <c r="H133" s="98">
        <v>0</v>
      </c>
      <c r="I133" s="97">
        <f t="shared" si="10"/>
        <v>50.47253742983227</v>
      </c>
    </row>
    <row r="134" spans="1:9" ht="12.75">
      <c r="A134" s="92">
        <f t="shared" si="13"/>
        <v>10800000</v>
      </c>
      <c r="B134" s="92">
        <f t="shared" si="11"/>
        <v>17178140</v>
      </c>
      <c r="C134" s="93">
        <f t="shared" si="7"/>
        <v>1.268015387107176</v>
      </c>
      <c r="D134" s="94">
        <f t="shared" si="8"/>
        <v>101274.7588603124</v>
      </c>
      <c r="E134" s="95">
        <f t="shared" si="12"/>
        <v>2E-06</v>
      </c>
      <c r="F134" s="96">
        <v>1</v>
      </c>
      <c r="G134" s="92">
        <f t="shared" si="9"/>
        <v>260</v>
      </c>
      <c r="H134" s="98">
        <v>0</v>
      </c>
      <c r="I134" s="97">
        <f t="shared" si="10"/>
        <v>50.6373794301562</v>
      </c>
    </row>
    <row r="135" spans="1:9" ht="12.75">
      <c r="A135" s="92">
        <f t="shared" si="13"/>
        <v>10900000</v>
      </c>
      <c r="B135" s="92">
        <f t="shared" si="11"/>
        <v>17278140</v>
      </c>
      <c r="C135" s="93">
        <f t="shared" si="7"/>
        <v>1.251757038059476</v>
      </c>
      <c r="D135" s="94">
        <f t="shared" si="8"/>
        <v>101600.21569020787</v>
      </c>
      <c r="E135" s="95">
        <f t="shared" si="12"/>
        <v>2E-06</v>
      </c>
      <c r="F135" s="96">
        <v>1</v>
      </c>
      <c r="G135" s="92">
        <f t="shared" si="9"/>
        <v>260</v>
      </c>
      <c r="H135" s="98">
        <v>0</v>
      </c>
      <c r="I135" s="97">
        <f t="shared" si="10"/>
        <v>50.80010784510394</v>
      </c>
    </row>
    <row r="136" spans="1:9" ht="12.75">
      <c r="A136" s="92">
        <f t="shared" si="13"/>
        <v>11000000</v>
      </c>
      <c r="B136" s="92">
        <f t="shared" si="11"/>
        <v>17378140</v>
      </c>
      <c r="C136" s="93">
        <f t="shared" si="7"/>
        <v>1.2357702055365707</v>
      </c>
      <c r="D136" s="94">
        <f t="shared" si="8"/>
        <v>101921.51594364738</v>
      </c>
      <c r="E136" s="95">
        <f t="shared" si="12"/>
        <v>2E-06</v>
      </c>
      <c r="F136" s="96">
        <v>1</v>
      </c>
      <c r="G136" s="92">
        <f t="shared" si="9"/>
        <v>260</v>
      </c>
      <c r="H136" s="98">
        <v>0</v>
      </c>
      <c r="I136" s="97">
        <f t="shared" si="10"/>
        <v>50.96075797182369</v>
      </c>
    </row>
    <row r="137" spans="1:9" ht="12.75">
      <c r="A137" s="92">
        <f t="shared" si="13"/>
        <v>11100000</v>
      </c>
      <c r="B137" s="92">
        <f t="shared" si="11"/>
        <v>17478140</v>
      </c>
      <c r="C137" s="93">
        <f t="shared" si="7"/>
        <v>1.2200486757702085</v>
      </c>
      <c r="D137" s="94">
        <f t="shared" si="8"/>
        <v>102238.72859934763</v>
      </c>
      <c r="E137" s="95">
        <f t="shared" si="12"/>
        <v>2E-06</v>
      </c>
      <c r="F137" s="96">
        <v>1</v>
      </c>
      <c r="G137" s="92">
        <f t="shared" si="9"/>
        <v>260</v>
      </c>
      <c r="H137" s="98">
        <v>0</v>
      </c>
      <c r="I137" s="97">
        <f t="shared" si="10"/>
        <v>51.11936429967381</v>
      </c>
    </row>
    <row r="138" spans="1:9" ht="12.75">
      <c r="A138" s="92">
        <f t="shared" si="13"/>
        <v>11200000</v>
      </c>
      <c r="B138" s="92">
        <f t="shared" si="11"/>
        <v>17578140</v>
      </c>
      <c r="C138" s="93">
        <f t="shared" si="7"/>
        <v>1.2045864117362728</v>
      </c>
      <c r="D138" s="94">
        <f t="shared" si="8"/>
        <v>102551.92106639905</v>
      </c>
      <c r="E138" s="95">
        <f t="shared" si="12"/>
        <v>2E-06</v>
      </c>
      <c r="F138" s="96">
        <v>1</v>
      </c>
      <c r="G138" s="92">
        <f t="shared" si="9"/>
        <v>260</v>
      </c>
      <c r="H138" s="98">
        <v>0</v>
      </c>
      <c r="I138" s="97">
        <f t="shared" si="10"/>
        <v>51.27596053319953</v>
      </c>
    </row>
    <row r="139" spans="1:9" ht="12.75">
      <c r="A139" s="92">
        <f t="shared" si="13"/>
        <v>11300000</v>
      </c>
      <c r="B139" s="92">
        <f t="shared" si="11"/>
        <v>17678140</v>
      </c>
      <c r="C139" s="93">
        <f t="shared" si="7"/>
        <v>1.189377547156159</v>
      </c>
      <c r="D139" s="94">
        <f t="shared" si="8"/>
        <v>102861.15922865966</v>
      </c>
      <c r="E139" s="95">
        <f t="shared" si="12"/>
        <v>2E-06</v>
      </c>
      <c r="F139" s="96">
        <v>1</v>
      </c>
      <c r="G139" s="92">
        <f t="shared" si="9"/>
        <v>260</v>
      </c>
      <c r="H139" s="98">
        <v>0</v>
      </c>
      <c r="I139" s="97">
        <f t="shared" si="10"/>
        <v>51.43057961432984</v>
      </c>
    </row>
    <row r="140" spans="1:9" ht="12.75">
      <c r="A140" s="92">
        <f t="shared" si="13"/>
        <v>11400000</v>
      </c>
      <c r="B140" s="92">
        <f t="shared" si="11"/>
        <v>17778140</v>
      </c>
      <c r="C140" s="93">
        <f t="shared" si="7"/>
        <v>1.1744163807343386</v>
      </c>
      <c r="D140" s="94">
        <f t="shared" si="8"/>
        <v>103166.50748765058</v>
      </c>
      <c r="E140" s="95">
        <f t="shared" si="12"/>
        <v>2E-06</v>
      </c>
      <c r="F140" s="96">
        <v>1</v>
      </c>
      <c r="G140" s="92">
        <f t="shared" si="9"/>
        <v>260</v>
      </c>
      <c r="H140" s="98">
        <v>0</v>
      </c>
      <c r="I140" s="97">
        <f t="shared" si="10"/>
        <v>51.583253743825296</v>
      </c>
    </row>
    <row r="141" spans="1:9" ht="12.75">
      <c r="A141" s="92">
        <f t="shared" si="13"/>
        <v>11500000</v>
      </c>
      <c r="B141" s="92">
        <f t="shared" si="11"/>
        <v>17878140</v>
      </c>
      <c r="C141" s="93">
        <f t="shared" si="7"/>
        <v>1.1596973706215432</v>
      </c>
      <c r="D141" s="94">
        <f t="shared" si="8"/>
        <v>103468.02880401218</v>
      </c>
      <c r="E141" s="95">
        <f t="shared" si="12"/>
        <v>2E-06</v>
      </c>
      <c r="F141" s="96">
        <v>1</v>
      </c>
      <c r="G141" s="92">
        <f t="shared" si="9"/>
        <v>260</v>
      </c>
      <c r="H141" s="98">
        <v>0</v>
      </c>
      <c r="I141" s="97">
        <f t="shared" si="10"/>
        <v>51.734014402006096</v>
      </c>
    </row>
    <row r="142" spans="1:9" ht="12.75">
      <c r="A142" s="92">
        <f t="shared" si="13"/>
        <v>11600000</v>
      </c>
      <c r="B142" s="92">
        <f t="shared" si="11"/>
        <v>17978140</v>
      </c>
      <c r="C142" s="93">
        <f t="shared" si="7"/>
        <v>1.1452151290935217</v>
      </c>
      <c r="D142" s="94">
        <f t="shared" si="8"/>
        <v>103765.7847375765</v>
      </c>
      <c r="E142" s="95">
        <f t="shared" si="12"/>
        <v>2E-06</v>
      </c>
      <c r="F142" s="96">
        <v>1</v>
      </c>
      <c r="G142" s="92">
        <f t="shared" si="9"/>
        <v>260</v>
      </c>
      <c r="H142" s="98">
        <v>0</v>
      </c>
      <c r="I142" s="97">
        <f t="shared" si="10"/>
        <v>51.882892368788255</v>
      </c>
    </row>
    <row r="143" spans="1:9" ht="12.75">
      <c r="A143" s="92">
        <f t="shared" si="13"/>
        <v>11700000</v>
      </c>
      <c r="B143" s="92">
        <f t="shared" si="11"/>
        <v>18078140</v>
      </c>
      <c r="C143" s="93">
        <f t="shared" si="7"/>
        <v>1.130964417435841</v>
      </c>
      <c r="D143" s="94">
        <f t="shared" si="8"/>
        <v>104059.83548610982</v>
      </c>
      <c r="E143" s="95">
        <f t="shared" si="12"/>
        <v>2E-06</v>
      </c>
      <c r="F143" s="96">
        <v>1</v>
      </c>
      <c r="G143" s="92">
        <f t="shared" si="9"/>
        <v>260</v>
      </c>
      <c r="H143" s="98">
        <v>0</v>
      </c>
      <c r="I143" s="97">
        <f t="shared" si="10"/>
        <v>52.02991774305491</v>
      </c>
    </row>
    <row r="144" spans="1:9" ht="12.75">
      <c r="A144" s="92">
        <f t="shared" si="13"/>
        <v>11800000</v>
      </c>
      <c r="B144" s="92">
        <f t="shared" si="11"/>
        <v>18178140</v>
      </c>
      <c r="C144" s="93">
        <f t="shared" si="7"/>
        <v>1.116940141025654</v>
      </c>
      <c r="D144" s="94">
        <f t="shared" si="8"/>
        <v>104350.23992277648</v>
      </c>
      <c r="E144" s="95">
        <f t="shared" si="12"/>
        <v>2E-06</v>
      </c>
      <c r="F144" s="96">
        <v>1</v>
      </c>
      <c r="G144" s="92">
        <f t="shared" si="9"/>
        <v>260</v>
      </c>
      <c r="H144" s="98">
        <v>0</v>
      </c>
      <c r="I144" s="97">
        <f t="shared" si="10"/>
        <v>52.17511996138825</v>
      </c>
    </row>
    <row r="145" spans="1:9" ht="12.75">
      <c r="A145" s="92">
        <f t="shared" si="13"/>
        <v>11900000</v>
      </c>
      <c r="B145" s="92">
        <f t="shared" si="11"/>
        <v>18278140</v>
      </c>
      <c r="C145" s="93">
        <f t="shared" si="7"/>
        <v>1.1031373446018196</v>
      </c>
      <c r="D145" s="94">
        <f t="shared" si="8"/>
        <v>104637.05563237295</v>
      </c>
      <c r="E145" s="95">
        <f t="shared" si="12"/>
        <v>2E-06</v>
      </c>
      <c r="F145" s="96">
        <v>1</v>
      </c>
      <c r="G145" s="92">
        <f t="shared" si="9"/>
        <v>260</v>
      </c>
      <c r="H145" s="98">
        <v>0</v>
      </c>
      <c r="I145" s="97">
        <f t="shared" si="10"/>
        <v>52.318527816186474</v>
      </c>
    </row>
    <row r="146" spans="1:9" ht="12.75">
      <c r="A146" s="92">
        <f t="shared" si="13"/>
        <v>12000000</v>
      </c>
      <c r="B146" s="92">
        <f t="shared" si="11"/>
        <v>18378140</v>
      </c>
      <c r="C146" s="93">
        <f t="shared" si="7"/>
        <v>1.089551207715173</v>
      </c>
      <c r="D146" s="94">
        <f t="shared" si="8"/>
        <v>104920.3389463789</v>
      </c>
      <c r="E146" s="95">
        <f t="shared" si="12"/>
        <v>2E-06</v>
      </c>
      <c r="F146" s="96">
        <v>1</v>
      </c>
      <c r="G146" s="92">
        <f t="shared" si="9"/>
        <v>260</v>
      </c>
      <c r="H146" s="98">
        <v>0</v>
      </c>
      <c r="I146" s="97">
        <f t="shared" si="10"/>
        <v>52.46016947318945</v>
      </c>
    </row>
    <row r="147" spans="1:9" ht="12.75">
      <c r="A147" s="92">
        <f t="shared" si="13"/>
        <v>12100000</v>
      </c>
      <c r="B147" s="92">
        <f t="shared" si="11"/>
        <v>18478140</v>
      </c>
      <c r="C147" s="93">
        <f t="shared" si="7"/>
        <v>1.0761770403511504</v>
      </c>
      <c r="D147" s="94">
        <f t="shared" si="8"/>
        <v>105200.1449768702</v>
      </c>
      <c r="E147" s="95">
        <f t="shared" si="12"/>
        <v>2E-06</v>
      </c>
      <c r="F147" s="96">
        <v>1</v>
      </c>
      <c r="G147" s="92">
        <f t="shared" si="9"/>
        <v>260</v>
      </c>
      <c r="H147" s="98">
        <v>0</v>
      </c>
      <c r="I147" s="97">
        <f t="shared" si="10"/>
        <v>52.6000724884351</v>
      </c>
    </row>
    <row r="148" spans="1:9" ht="12.75">
      <c r="A148" s="92">
        <f t="shared" si="13"/>
        <v>12200000</v>
      </c>
      <c r="B148" s="92">
        <f t="shared" si="11"/>
        <v>18578140</v>
      </c>
      <c r="C148" s="93">
        <f t="shared" si="7"/>
        <v>1.0630102787173414</v>
      </c>
      <c r="D148" s="94">
        <f t="shared" si="8"/>
        <v>105476.52764933671</v>
      </c>
      <c r="E148" s="95">
        <f t="shared" si="12"/>
        <v>2E-06</v>
      </c>
      <c r="F148" s="96">
        <v>1</v>
      </c>
      <c r="G148" s="92">
        <f t="shared" si="9"/>
        <v>260</v>
      </c>
      <c r="H148" s="98">
        <v>0</v>
      </c>
      <c r="I148" s="97">
        <f t="shared" si="10"/>
        <v>52.73826382466836</v>
      </c>
    </row>
    <row r="149" spans="1:9" ht="12.75">
      <c r="A149" s="92">
        <f t="shared" si="13"/>
        <v>12300000</v>
      </c>
      <c r="B149" s="92">
        <f t="shared" si="11"/>
        <v>18678140</v>
      </c>
      <c r="C149" s="93">
        <f t="shared" si="7"/>
        <v>1.0500464811889103</v>
      </c>
      <c r="D149" s="94">
        <f t="shared" si="8"/>
        <v>105749.53973444583</v>
      </c>
      <c r="E149" s="95">
        <f t="shared" si="12"/>
        <v>2E-06</v>
      </c>
      <c r="F149" s="96">
        <v>1</v>
      </c>
      <c r="G149" s="92">
        <f t="shared" si="9"/>
        <v>260</v>
      </c>
      <c r="H149" s="98">
        <v>0</v>
      </c>
      <c r="I149" s="97">
        <f t="shared" si="10"/>
        <v>52.874769867222916</v>
      </c>
    </row>
    <row r="150" spans="1:9" ht="12.75">
      <c r="A150" s="92">
        <f t="shared" si="13"/>
        <v>12400000</v>
      </c>
      <c r="B150" s="92">
        <f t="shared" si="11"/>
        <v>18778140</v>
      </c>
      <c r="C150" s="93">
        <f t="shared" si="7"/>
        <v>1.0372813244051569</v>
      </c>
      <c r="D150" s="94">
        <f t="shared" si="8"/>
        <v>106019.23287879117</v>
      </c>
      <c r="E150" s="95">
        <f t="shared" si="12"/>
        <v>2E-06</v>
      </c>
      <c r="F150" s="96">
        <v>1</v>
      </c>
      <c r="G150" s="92">
        <f t="shared" si="9"/>
        <v>260</v>
      </c>
      <c r="H150" s="98">
        <v>0</v>
      </c>
      <c r="I150" s="97">
        <f t="shared" si="10"/>
        <v>53.009616439395586</v>
      </c>
    </row>
    <row r="151" spans="1:9" ht="12.75">
      <c r="A151" s="92">
        <f t="shared" si="13"/>
        <v>12500000</v>
      </c>
      <c r="B151" s="92">
        <f t="shared" si="11"/>
        <v>18878140</v>
      </c>
      <c r="C151" s="93">
        <f t="shared" si="7"/>
        <v>1.0247105995108152</v>
      </c>
      <c r="D151" s="94">
        <f t="shared" si="8"/>
        <v>106285.65763466398</v>
      </c>
      <c r="E151" s="95">
        <f t="shared" si="12"/>
        <v>2E-06</v>
      </c>
      <c r="F151" s="96">
        <v>1</v>
      </c>
      <c r="G151" s="92">
        <f t="shared" si="9"/>
        <v>260</v>
      </c>
      <c r="H151" s="98">
        <v>0</v>
      </c>
      <c r="I151" s="97">
        <f t="shared" si="10"/>
        <v>53.142828817331996</v>
      </c>
    </row>
    <row r="152" spans="1:9" ht="12.75">
      <c r="A152" s="92">
        <f t="shared" si="13"/>
        <v>12600000</v>
      </c>
      <c r="B152" s="92">
        <f t="shared" si="11"/>
        <v>18978140</v>
      </c>
      <c r="C152" s="93">
        <f t="shared" si="7"/>
        <v>1.0123302085359873</v>
      </c>
      <c r="D152" s="94">
        <f t="shared" si="8"/>
        <v>106548.86348888333</v>
      </c>
      <c r="E152" s="95">
        <f t="shared" si="12"/>
        <v>2E-06</v>
      </c>
      <c r="F152" s="96">
        <v>1</v>
      </c>
      <c r="G152" s="92">
        <f t="shared" si="9"/>
        <v>260</v>
      </c>
      <c r="H152" s="98">
        <v>0</v>
      </c>
      <c r="I152" s="97">
        <f t="shared" si="10"/>
        <v>53.274431744441664</v>
      </c>
    </row>
    <row r="153" spans="1:9" ht="12.75">
      <c r="A153" s="92">
        <f t="shared" si="13"/>
        <v>12700000</v>
      </c>
      <c r="B153" s="92">
        <f t="shared" si="11"/>
        <v>19078140</v>
      </c>
      <c r="C153" s="93">
        <f t="shared" si="7"/>
        <v>1.0001361609088972</v>
      </c>
      <c r="D153" s="94">
        <f t="shared" si="8"/>
        <v>106808.89889071965</v>
      </c>
      <c r="E153" s="95">
        <f t="shared" si="12"/>
        <v>2E-06</v>
      </c>
      <c r="F153" s="96">
        <v>1</v>
      </c>
      <c r="G153" s="92">
        <f t="shared" si="9"/>
        <v>260</v>
      </c>
      <c r="H153" s="98">
        <v>0</v>
      </c>
      <c r="I153" s="97">
        <f t="shared" si="10"/>
        <v>53.40444944535982</v>
      </c>
    </row>
    <row r="154" spans="1:9" ht="12.75">
      <c r="A154" s="92">
        <f t="shared" si="13"/>
        <v>12800000</v>
      </c>
      <c r="B154" s="92">
        <f t="shared" si="11"/>
        <v>19178140</v>
      </c>
      <c r="C154" s="93">
        <f aca="true" t="shared" si="14" ref="C154:C217">$B$3*$B$4/($B154-0.5*$B$9)^2-$B$8*($B154-0.5*$B$9)</f>
        <v>0.9881245700959301</v>
      </c>
      <c r="D154" s="94">
        <f aca="true" t="shared" si="15" ref="D154:D217">D155-(G155+H155)*C155</f>
        <v>107065.81127894459</v>
      </c>
      <c r="E154" s="95">
        <f t="shared" si="12"/>
        <v>2E-06</v>
      </c>
      <c r="F154" s="96">
        <v>1</v>
      </c>
      <c r="G154" s="92">
        <f aca="true" t="shared" si="16" ref="G154:G217">E154*$B$6*$B$9</f>
        <v>260</v>
      </c>
      <c r="H154" s="98">
        <v>0</v>
      </c>
      <c r="I154" s="97">
        <f aca="true" t="shared" si="17" ref="I154:I217">D154/E154/1000000000</f>
        <v>53.5329056394723</v>
      </c>
    </row>
    <row r="155" spans="1:9" ht="12.75">
      <c r="A155" s="92">
        <f t="shared" si="13"/>
        <v>12900000</v>
      </c>
      <c r="B155" s="92">
        <f aca="true" t="shared" si="18" ref="B155:B218">$B$5+A155</f>
        <v>19278140</v>
      </c>
      <c r="C155" s="93">
        <f t="shared" si="14"/>
        <v>0.9762916503636683</v>
      </c>
      <c r="D155" s="94">
        <f t="shared" si="15"/>
        <v>107319.64710803913</v>
      </c>
      <c r="E155" s="95">
        <f aca="true" t="shared" si="19" ref="E155:E218">F155*$D$13/1000000</f>
        <v>2E-06</v>
      </c>
      <c r="F155" s="96">
        <v>1</v>
      </c>
      <c r="G155" s="92">
        <f t="shared" si="16"/>
        <v>260</v>
      </c>
      <c r="H155" s="98">
        <v>0</v>
      </c>
      <c r="I155" s="97">
        <f t="shared" si="17"/>
        <v>53.65982355401957</v>
      </c>
    </row>
    <row r="156" spans="1:9" ht="12.75">
      <c r="A156" s="92">
        <f t="shared" si="13"/>
        <v>13000000</v>
      </c>
      <c r="B156" s="92">
        <f t="shared" si="18"/>
        <v>19378140</v>
      </c>
      <c r="C156" s="93">
        <f t="shared" si="14"/>
        <v>0.9646337136578923</v>
      </c>
      <c r="D156" s="94">
        <f t="shared" si="15"/>
        <v>107570.45187359018</v>
      </c>
      <c r="E156" s="95">
        <f t="shared" si="19"/>
        <v>2E-06</v>
      </c>
      <c r="F156" s="96">
        <v>1</v>
      </c>
      <c r="G156" s="92">
        <f t="shared" si="16"/>
        <v>260</v>
      </c>
      <c r="H156" s="98">
        <v>0</v>
      </c>
      <c r="I156" s="97">
        <f t="shared" si="17"/>
        <v>53.78522593679509</v>
      </c>
    </row>
    <row r="157" spans="1:9" ht="12.75">
      <c r="A157" s="92">
        <f t="shared" si="13"/>
        <v>13100000</v>
      </c>
      <c r="B157" s="92">
        <f t="shared" si="18"/>
        <v>19478140</v>
      </c>
      <c r="C157" s="93">
        <f t="shared" si="14"/>
        <v>0.953147166594741</v>
      </c>
      <c r="D157" s="94">
        <f t="shared" si="15"/>
        <v>107818.27013690482</v>
      </c>
      <c r="E157" s="95">
        <f t="shared" si="19"/>
        <v>2E-06</v>
      </c>
      <c r="F157" s="96">
        <v>1</v>
      </c>
      <c r="G157" s="92">
        <f t="shared" si="16"/>
        <v>260</v>
      </c>
      <c r="H157" s="98">
        <v>0</v>
      </c>
      <c r="I157" s="97">
        <f t="shared" si="17"/>
        <v>53.90913506845241</v>
      </c>
    </row>
    <row r="158" spans="1:9" ht="12.75">
      <c r="A158" s="92">
        <f aca="true" t="shared" si="20" ref="A158:A221">A157+100000</f>
        <v>13200000</v>
      </c>
      <c r="B158" s="92">
        <f t="shared" si="18"/>
        <v>19578140</v>
      </c>
      <c r="C158" s="93">
        <f t="shared" si="14"/>
        <v>0.9418285075594479</v>
      </c>
      <c r="D158" s="94">
        <f t="shared" si="15"/>
        <v>108063.14554887028</v>
      </c>
      <c r="E158" s="95">
        <f t="shared" si="19"/>
        <v>2E-06</v>
      </c>
      <c r="F158" s="96">
        <v>1</v>
      </c>
      <c r="G158" s="92">
        <f t="shared" si="16"/>
        <v>260</v>
      </c>
      <c r="H158" s="98">
        <v>0</v>
      </c>
      <c r="I158" s="97">
        <f t="shared" si="17"/>
        <v>54.03157277443514</v>
      </c>
    </row>
    <row r="159" spans="1:9" ht="12.75">
      <c r="A159" s="92">
        <f t="shared" si="20"/>
        <v>13300000</v>
      </c>
      <c r="B159" s="92">
        <f t="shared" si="18"/>
        <v>19678140</v>
      </c>
      <c r="C159" s="93">
        <f t="shared" si="14"/>
        <v>0.9306743239082819</v>
      </c>
      <c r="D159" s="94">
        <f t="shared" si="15"/>
        <v>108305.12087308643</v>
      </c>
      <c r="E159" s="95">
        <f t="shared" si="19"/>
        <v>2E-06</v>
      </c>
      <c r="F159" s="96">
        <v>1</v>
      </c>
      <c r="G159" s="92">
        <f t="shared" si="16"/>
        <v>260</v>
      </c>
      <c r="H159" s="98">
        <v>0</v>
      </c>
      <c r="I159" s="97">
        <f t="shared" si="17"/>
        <v>54.15256043654322</v>
      </c>
    </row>
    <row r="160" spans="1:9" ht="12.75">
      <c r="A160" s="92">
        <f t="shared" si="20"/>
        <v>13400000</v>
      </c>
      <c r="B160" s="92">
        <f t="shared" si="18"/>
        <v>19778140</v>
      </c>
      <c r="C160" s="93">
        <f t="shared" si="14"/>
        <v>0.9196812892695156</v>
      </c>
      <c r="D160" s="94">
        <f t="shared" si="15"/>
        <v>108544.23800829651</v>
      </c>
      <c r="E160" s="95">
        <f t="shared" si="19"/>
        <v>2E-06</v>
      </c>
      <c r="F160" s="96">
        <v>1</v>
      </c>
      <c r="G160" s="92">
        <f t="shared" si="16"/>
        <v>260</v>
      </c>
      <c r="H160" s="98">
        <v>0</v>
      </c>
      <c r="I160" s="97">
        <f t="shared" si="17"/>
        <v>54.27211900414825</v>
      </c>
    </row>
    <row r="161" spans="1:9" ht="12.75">
      <c r="A161" s="92">
        <f t="shared" si="20"/>
        <v>13500000</v>
      </c>
      <c r="B161" s="92">
        <f t="shared" si="18"/>
        <v>19878140</v>
      </c>
      <c r="C161" s="93">
        <f t="shared" si="14"/>
        <v>0.9088461609394394</v>
      </c>
      <c r="D161" s="94">
        <f t="shared" si="15"/>
        <v>108780.53801014076</v>
      </c>
      <c r="E161" s="95">
        <f t="shared" si="19"/>
        <v>2E-06</v>
      </c>
      <c r="F161" s="96">
        <v>1</v>
      </c>
      <c r="G161" s="92">
        <f t="shared" si="16"/>
        <v>260</v>
      </c>
      <c r="H161" s="98">
        <v>0</v>
      </c>
      <c r="I161" s="97">
        <f t="shared" si="17"/>
        <v>54.39026900507038</v>
      </c>
    </row>
    <row r="162" spans="1:9" ht="12.75">
      <c r="A162" s="92">
        <f t="shared" si="20"/>
        <v>13600000</v>
      </c>
      <c r="B162" s="92">
        <f t="shared" si="18"/>
        <v>19978140</v>
      </c>
      <c r="C162" s="93">
        <f t="shared" si="14"/>
        <v>0.8981657773696096</v>
      </c>
      <c r="D162" s="94">
        <f t="shared" si="15"/>
        <v>109014.06111225687</v>
      </c>
      <c r="E162" s="95">
        <f t="shared" si="19"/>
        <v>2E-06</v>
      </c>
      <c r="F162" s="96">
        <v>1</v>
      </c>
      <c r="G162" s="92">
        <f t="shared" si="16"/>
        <v>260</v>
      </c>
      <c r="H162" s="98">
        <v>0</v>
      </c>
      <c r="I162" s="97">
        <f t="shared" si="17"/>
        <v>54.507030556128434</v>
      </c>
    </row>
    <row r="163" spans="1:9" ht="12.75">
      <c r="A163" s="92">
        <f t="shared" si="20"/>
        <v>13700000</v>
      </c>
      <c r="B163" s="92">
        <f t="shared" si="18"/>
        <v>20078140</v>
      </c>
      <c r="C163" s="93">
        <f t="shared" si="14"/>
        <v>0.8876370557417023</v>
      </c>
      <c r="D163" s="94">
        <f t="shared" si="15"/>
        <v>109244.84674674971</v>
      </c>
      <c r="E163" s="95">
        <f t="shared" si="19"/>
        <v>2E-06</v>
      </c>
      <c r="F163" s="96">
        <v>1</v>
      </c>
      <c r="G163" s="92">
        <f t="shared" si="16"/>
        <v>260</v>
      </c>
      <c r="H163" s="98">
        <v>0</v>
      </c>
      <c r="I163" s="97">
        <f t="shared" si="17"/>
        <v>54.62242337337486</v>
      </c>
    </row>
    <row r="164" spans="1:9" ht="12.75">
      <c r="A164" s="92">
        <f t="shared" si="20"/>
        <v>13800000</v>
      </c>
      <c r="B164" s="92">
        <f t="shared" si="18"/>
        <v>20178140</v>
      </c>
      <c r="C164" s="93">
        <f t="shared" si="14"/>
        <v>0.8772569896264963</v>
      </c>
      <c r="D164" s="94">
        <f t="shared" si="15"/>
        <v>109472.9335640526</v>
      </c>
      <c r="E164" s="95">
        <f t="shared" si="19"/>
        <v>2E-06</v>
      </c>
      <c r="F164" s="96">
        <v>1</v>
      </c>
      <c r="G164" s="92">
        <f t="shared" si="16"/>
        <v>260</v>
      </c>
      <c r="H164" s="98">
        <v>0</v>
      </c>
      <c r="I164" s="97">
        <f t="shared" si="17"/>
        <v>54.7364667820263</v>
      </c>
    </row>
    <row r="165" spans="1:9" ht="12.75">
      <c r="A165" s="92">
        <f t="shared" si="20"/>
        <v>13900000</v>
      </c>
      <c r="B165" s="92">
        <f t="shared" si="18"/>
        <v>20278140</v>
      </c>
      <c r="C165" s="93">
        <f t="shared" si="14"/>
        <v>0.8670226467236649</v>
      </c>
      <c r="D165" s="94">
        <f t="shared" si="15"/>
        <v>109698.35945220075</v>
      </c>
      <c r="E165" s="95">
        <f t="shared" si="19"/>
        <v>2E-06</v>
      </c>
      <c r="F165" s="96">
        <v>1</v>
      </c>
      <c r="G165" s="92">
        <f t="shared" si="16"/>
        <v>260</v>
      </c>
      <c r="H165" s="98">
        <v>0</v>
      </c>
      <c r="I165" s="97">
        <f t="shared" si="17"/>
        <v>54.84917972610038</v>
      </c>
    </row>
    <row r="166" spans="1:9" ht="12.75">
      <c r="A166" s="92">
        <f t="shared" si="20"/>
        <v>14000000</v>
      </c>
      <c r="B166" s="92">
        <f t="shared" si="18"/>
        <v>20378140</v>
      </c>
      <c r="C166" s="93">
        <f t="shared" si="14"/>
        <v>0.8569311666792064</v>
      </c>
      <c r="D166" s="94">
        <f t="shared" si="15"/>
        <v>109921.16155553734</v>
      </c>
      <c r="E166" s="95">
        <f t="shared" si="19"/>
        <v>2E-06</v>
      </c>
      <c r="F166" s="96">
        <v>1</v>
      </c>
      <c r="G166" s="92">
        <f t="shared" si="16"/>
        <v>260</v>
      </c>
      <c r="H166" s="98">
        <v>0</v>
      </c>
      <c r="I166" s="97">
        <f t="shared" si="17"/>
        <v>54.960580777768676</v>
      </c>
    </row>
    <row r="167" spans="1:9" ht="12.75">
      <c r="A167" s="92">
        <f t="shared" si="20"/>
        <v>14100000</v>
      </c>
      <c r="B167" s="92">
        <f t="shared" si="18"/>
        <v>20478140</v>
      </c>
      <c r="C167" s="93">
        <f t="shared" si="14"/>
        <v>0.8469797589774806</v>
      </c>
      <c r="D167" s="94">
        <f t="shared" si="15"/>
        <v>110141.37629287149</v>
      </c>
      <c r="E167" s="95">
        <f t="shared" si="19"/>
        <v>2E-06</v>
      </c>
      <c r="F167" s="96">
        <v>1</v>
      </c>
      <c r="G167" s="92">
        <f t="shared" si="16"/>
        <v>260</v>
      </c>
      <c r="H167" s="98">
        <v>0</v>
      </c>
      <c r="I167" s="97">
        <f t="shared" si="17"/>
        <v>55.07068814643574</v>
      </c>
    </row>
    <row r="168" spans="1:9" ht="12.75">
      <c r="A168" s="92">
        <f t="shared" si="20"/>
        <v>14200000</v>
      </c>
      <c r="B168" s="92">
        <f t="shared" si="18"/>
        <v>20578140</v>
      </c>
      <c r="C168" s="93">
        <f t="shared" si="14"/>
        <v>0.8371657009049488</v>
      </c>
      <c r="D168" s="94">
        <f t="shared" si="15"/>
        <v>110359.03937510677</v>
      </c>
      <c r="E168" s="95">
        <f t="shared" si="19"/>
        <v>2E-06</v>
      </c>
      <c r="F168" s="96">
        <v>1</v>
      </c>
      <c r="G168" s="92">
        <f t="shared" si="16"/>
        <v>260</v>
      </c>
      <c r="H168" s="98">
        <v>0</v>
      </c>
      <c r="I168" s="97">
        <f t="shared" si="17"/>
        <v>55.17951968755339</v>
      </c>
    </row>
    <row r="169" spans="1:9" ht="12.75">
      <c r="A169" s="92">
        <f t="shared" si="20"/>
        <v>14300000</v>
      </c>
      <c r="B169" s="92">
        <f t="shared" si="18"/>
        <v>20678140</v>
      </c>
      <c r="C169" s="93">
        <f t="shared" si="14"/>
        <v>0.8274863355828457</v>
      </c>
      <c r="D169" s="94">
        <f t="shared" si="15"/>
        <v>110574.18582235831</v>
      </c>
      <c r="E169" s="95">
        <f t="shared" si="19"/>
        <v>2E-06</v>
      </c>
      <c r="F169" s="96">
        <v>1</v>
      </c>
      <c r="G169" s="92">
        <f t="shared" si="16"/>
        <v>260</v>
      </c>
      <c r="H169" s="98">
        <v>0</v>
      </c>
      <c r="I169" s="97">
        <f t="shared" si="17"/>
        <v>55.28709291117916</v>
      </c>
    </row>
    <row r="170" spans="1:9" ht="12.75">
      <c r="A170" s="92">
        <f t="shared" si="20"/>
        <v>14400000</v>
      </c>
      <c r="B170" s="92">
        <f t="shared" si="18"/>
        <v>20778140</v>
      </c>
      <c r="C170" s="93">
        <f t="shared" si="14"/>
        <v>0.8179390700661269</v>
      </c>
      <c r="D170" s="94">
        <f t="shared" si="15"/>
        <v>110786.8499805755</v>
      </c>
      <c r="E170" s="95">
        <f t="shared" si="19"/>
        <v>2E-06</v>
      </c>
      <c r="F170" s="96">
        <v>1</v>
      </c>
      <c r="G170" s="92">
        <f t="shared" si="16"/>
        <v>260</v>
      </c>
      <c r="H170" s="98">
        <v>0</v>
      </c>
      <c r="I170" s="97">
        <f t="shared" si="17"/>
        <v>55.39342499028775</v>
      </c>
    </row>
    <row r="171" spans="1:9" ht="12.75">
      <c r="A171" s="92">
        <f t="shared" si="20"/>
        <v>14500000</v>
      </c>
      <c r="B171" s="92">
        <f t="shared" si="18"/>
        <v>20878140</v>
      </c>
      <c r="C171" s="93">
        <f t="shared" si="14"/>
        <v>0.8085213735061549</v>
      </c>
      <c r="D171" s="94">
        <f t="shared" si="15"/>
        <v>110997.0655376871</v>
      </c>
      <c r="E171" s="95">
        <f t="shared" si="19"/>
        <v>2E-06</v>
      </c>
      <c r="F171" s="96">
        <v>1</v>
      </c>
      <c r="G171" s="92">
        <f t="shared" si="16"/>
        <v>260</v>
      </c>
      <c r="H171" s="98">
        <v>0</v>
      </c>
      <c r="I171" s="97">
        <f t="shared" si="17"/>
        <v>55.49853276884355</v>
      </c>
    </row>
    <row r="172" spans="1:9" ht="12.75">
      <c r="A172" s="92">
        <f t="shared" si="20"/>
        <v>14600000</v>
      </c>
      <c r="B172" s="92">
        <f t="shared" si="18"/>
        <v>20978140</v>
      </c>
      <c r="C172" s="93">
        <f t="shared" si="14"/>
        <v>0.7992307753746908</v>
      </c>
      <c r="D172" s="94">
        <f t="shared" si="15"/>
        <v>111204.86553928452</v>
      </c>
      <c r="E172" s="95">
        <f t="shared" si="19"/>
        <v>2E-06</v>
      </c>
      <c r="F172" s="96">
        <v>1</v>
      </c>
      <c r="G172" s="92">
        <f t="shared" si="16"/>
        <v>260</v>
      </c>
      <c r="H172" s="98">
        <v>0</v>
      </c>
      <c r="I172" s="97">
        <f t="shared" si="17"/>
        <v>55.60243276964226</v>
      </c>
    </row>
    <row r="173" spans="1:9" ht="12.75">
      <c r="A173" s="92">
        <f t="shared" si="20"/>
        <v>14700000</v>
      </c>
      <c r="B173" s="92">
        <f t="shared" si="18"/>
        <v>21078140</v>
      </c>
      <c r="C173" s="93">
        <f t="shared" si="14"/>
        <v>0.790064863746866</v>
      </c>
      <c r="D173" s="94">
        <f t="shared" si="15"/>
        <v>111410.28240385871</v>
      </c>
      <c r="E173" s="95">
        <f t="shared" si="19"/>
        <v>2E-06</v>
      </c>
      <c r="F173" s="96">
        <v>1</v>
      </c>
      <c r="G173" s="92">
        <f t="shared" si="16"/>
        <v>260</v>
      </c>
      <c r="H173" s="98">
        <v>0</v>
      </c>
      <c r="I173" s="97">
        <f t="shared" si="17"/>
        <v>55.70514120192936</v>
      </c>
    </row>
    <row r="174" spans="1:9" ht="12.75">
      <c r="A174" s="92">
        <f t="shared" si="20"/>
        <v>14800000</v>
      </c>
      <c r="B174" s="92">
        <f t="shared" si="18"/>
        <v>21178140</v>
      </c>
      <c r="C174" s="93">
        <f t="shared" si="14"/>
        <v>0.7810212836409068</v>
      </c>
      <c r="D174" s="94">
        <f t="shared" si="15"/>
        <v>111613.34793760534</v>
      </c>
      <c r="E174" s="95">
        <f t="shared" si="19"/>
        <v>2E-06</v>
      </c>
      <c r="F174" s="96">
        <v>1</v>
      </c>
      <c r="G174" s="92">
        <f t="shared" si="16"/>
        <v>260</v>
      </c>
      <c r="H174" s="98">
        <v>0</v>
      </c>
      <c r="I174" s="97">
        <f t="shared" si="17"/>
        <v>55.80667396880267</v>
      </c>
    </row>
    <row r="175" spans="1:9" ht="12.75">
      <c r="A175" s="92">
        <f t="shared" si="20"/>
        <v>14900000</v>
      </c>
      <c r="B175" s="92">
        <f t="shared" si="18"/>
        <v>21278140</v>
      </c>
      <c r="C175" s="93">
        <f t="shared" si="14"/>
        <v>0.7720977354124765</v>
      </c>
      <c r="D175" s="94">
        <f t="shared" si="15"/>
        <v>111814.09334881259</v>
      </c>
      <c r="E175" s="95">
        <f t="shared" si="19"/>
        <v>2E-06</v>
      </c>
      <c r="F175" s="96">
        <v>1</v>
      </c>
      <c r="G175" s="92">
        <f t="shared" si="16"/>
        <v>260</v>
      </c>
      <c r="H175" s="98">
        <v>0</v>
      </c>
      <c r="I175" s="97">
        <f t="shared" si="17"/>
        <v>55.907046674406295</v>
      </c>
    </row>
    <row r="176" spans="1:9" ht="12.75">
      <c r="A176" s="92">
        <f t="shared" si="20"/>
        <v>15000000</v>
      </c>
      <c r="B176" s="92">
        <f t="shared" si="18"/>
        <v>21378140</v>
      </c>
      <c r="C176" s="93">
        <f t="shared" si="14"/>
        <v>0.7632919732015917</v>
      </c>
      <c r="D176" s="94">
        <f t="shared" si="15"/>
        <v>112012.54926184501</v>
      </c>
      <c r="E176" s="95">
        <f t="shared" si="19"/>
        <v>2E-06</v>
      </c>
      <c r="F176" s="96">
        <v>1</v>
      </c>
      <c r="G176" s="92">
        <f t="shared" si="16"/>
        <v>260</v>
      </c>
      <c r="H176" s="98">
        <v>0</v>
      </c>
      <c r="I176" s="97">
        <f t="shared" si="17"/>
        <v>56.006274630922505</v>
      </c>
    </row>
    <row r="177" spans="1:9" ht="12.75">
      <c r="A177" s="92">
        <f t="shared" si="20"/>
        <v>15100000</v>
      </c>
      <c r="B177" s="92">
        <f t="shared" si="18"/>
        <v>21478140</v>
      </c>
      <c r="C177" s="93">
        <f t="shared" si="14"/>
        <v>0.7546018034301553</v>
      </c>
      <c r="D177" s="94">
        <f t="shared" si="15"/>
        <v>112208.74573073685</v>
      </c>
      <c r="E177" s="95">
        <f t="shared" si="19"/>
        <v>2E-06</v>
      </c>
      <c r="F177" s="96">
        <v>1</v>
      </c>
      <c r="G177" s="92">
        <f t="shared" si="16"/>
        <v>260</v>
      </c>
      <c r="H177" s="98">
        <v>0</v>
      </c>
      <c r="I177" s="97">
        <f t="shared" si="17"/>
        <v>56.104372865368425</v>
      </c>
    </row>
    <row r="178" spans="1:9" ht="12.75">
      <c r="A178" s="92">
        <f t="shared" si="20"/>
        <v>15200000</v>
      </c>
      <c r="B178" s="92">
        <f t="shared" si="18"/>
        <v>21578140</v>
      </c>
      <c r="C178" s="93">
        <f t="shared" si="14"/>
        <v>0.7460250833482295</v>
      </c>
      <c r="D178" s="94">
        <f t="shared" si="15"/>
        <v>112402.71225240738</v>
      </c>
      <c r="E178" s="95">
        <f t="shared" si="19"/>
        <v>2E-06</v>
      </c>
      <c r="F178" s="96">
        <v>1</v>
      </c>
      <c r="G178" s="92">
        <f t="shared" si="16"/>
        <v>260</v>
      </c>
      <c r="H178" s="98">
        <v>0</v>
      </c>
      <c r="I178" s="97">
        <f t="shared" si="17"/>
        <v>56.20135612620369</v>
      </c>
    </row>
    <row r="179" spans="1:9" ht="12.75">
      <c r="A179" s="92">
        <f t="shared" si="20"/>
        <v>15300000</v>
      </c>
      <c r="B179" s="92">
        <f t="shared" si="18"/>
        <v>21678140</v>
      </c>
      <c r="C179" s="93">
        <f t="shared" si="14"/>
        <v>0.7375597196272494</v>
      </c>
      <c r="D179" s="94">
        <f t="shared" si="15"/>
        <v>112594.47777951046</v>
      </c>
      <c r="E179" s="95">
        <f t="shared" si="19"/>
        <v>2E-06</v>
      </c>
      <c r="F179" s="96">
        <v>1</v>
      </c>
      <c r="G179" s="92">
        <f t="shared" si="16"/>
        <v>260</v>
      </c>
      <c r="H179" s="98">
        <v>0</v>
      </c>
      <c r="I179" s="97">
        <f t="shared" si="17"/>
        <v>56.297238889755235</v>
      </c>
    </row>
    <row r="180" spans="1:9" ht="12.75">
      <c r="A180" s="92">
        <f t="shared" si="20"/>
        <v>15400000</v>
      </c>
      <c r="B180" s="92">
        <f t="shared" si="18"/>
        <v>21778140</v>
      </c>
      <c r="C180" s="93">
        <f t="shared" si="14"/>
        <v>0.7292036669984527</v>
      </c>
      <c r="D180" s="94">
        <f t="shared" si="15"/>
        <v>112784.07073293006</v>
      </c>
      <c r="E180" s="95">
        <f t="shared" si="19"/>
        <v>2E-06</v>
      </c>
      <c r="F180" s="96">
        <v>1</v>
      </c>
      <c r="G180" s="92">
        <f t="shared" si="16"/>
        <v>260</v>
      </c>
      <c r="H180" s="98">
        <v>0</v>
      </c>
      <c r="I180" s="97">
        <f t="shared" si="17"/>
        <v>56.39203536646504</v>
      </c>
    </row>
    <row r="181" spans="1:9" ht="12.75">
      <c r="A181" s="92">
        <f t="shared" si="20"/>
        <v>15500000</v>
      </c>
      <c r="B181" s="92">
        <f t="shared" si="18"/>
        <v>21878140</v>
      </c>
      <c r="C181" s="93">
        <f t="shared" si="14"/>
        <v>0.7209549269348745</v>
      </c>
      <c r="D181" s="94">
        <f t="shared" si="15"/>
        <v>112971.51901393312</v>
      </c>
      <c r="E181" s="95">
        <f t="shared" si="19"/>
        <v>2E-06</v>
      </c>
      <c r="F181" s="96">
        <v>1</v>
      </c>
      <c r="G181" s="92">
        <f t="shared" si="16"/>
        <v>260</v>
      </c>
      <c r="H181" s="98">
        <v>0</v>
      </c>
      <c r="I181" s="97">
        <f t="shared" si="17"/>
        <v>56.485759506966566</v>
      </c>
    </row>
    <row r="182" spans="1:9" ht="12.75">
      <c r="A182" s="92">
        <f t="shared" si="20"/>
        <v>15600000</v>
      </c>
      <c r="B182" s="92">
        <f t="shared" si="18"/>
        <v>21978140</v>
      </c>
      <c r="C182" s="93">
        <f t="shared" si="14"/>
        <v>0.7128115463753176</v>
      </c>
      <c r="D182" s="94">
        <f t="shared" si="15"/>
        <v>113156.85001599071</v>
      </c>
      <c r="E182" s="95">
        <f t="shared" si="19"/>
        <v>2E-06</v>
      </c>
      <c r="F182" s="96">
        <v>1</v>
      </c>
      <c r="G182" s="92">
        <f t="shared" si="16"/>
        <v>260</v>
      </c>
      <c r="H182" s="98">
        <v>0</v>
      </c>
      <c r="I182" s="97">
        <f t="shared" si="17"/>
        <v>56.578425007995364</v>
      </c>
    </row>
    <row r="183" spans="1:9" ht="12.75">
      <c r="A183" s="92">
        <f t="shared" si="20"/>
        <v>15700000</v>
      </c>
      <c r="B183" s="92">
        <f t="shared" si="18"/>
        <v>22078140</v>
      </c>
      <c r="C183" s="93">
        <f t="shared" si="14"/>
        <v>0.7047716164887817</v>
      </c>
      <c r="D183" s="94">
        <f t="shared" si="15"/>
        <v>113340.09063627779</v>
      </c>
      <c r="E183" s="95">
        <f t="shared" si="19"/>
        <v>2E-06</v>
      </c>
      <c r="F183" s="96">
        <v>1</v>
      </c>
      <c r="G183" s="92">
        <f t="shared" si="16"/>
        <v>260</v>
      </c>
      <c r="H183" s="98">
        <v>0</v>
      </c>
      <c r="I183" s="97">
        <f t="shared" si="17"/>
        <v>56.670045318138904</v>
      </c>
    </row>
    <row r="184" spans="1:9" ht="12.75">
      <c r="A184" s="92">
        <f t="shared" si="20"/>
        <v>15800000</v>
      </c>
      <c r="B184" s="92">
        <f t="shared" si="18"/>
        <v>22178140</v>
      </c>
      <c r="C184" s="93">
        <f t="shared" si="14"/>
        <v>0.6968332714778875</v>
      </c>
      <c r="D184" s="94">
        <f t="shared" si="15"/>
        <v>113521.26728686204</v>
      </c>
      <c r="E184" s="95">
        <f t="shared" si="19"/>
        <v>2E-06</v>
      </c>
      <c r="F184" s="96">
        <v>1</v>
      </c>
      <c r="G184" s="92">
        <f t="shared" si="16"/>
        <v>260</v>
      </c>
      <c r="H184" s="98">
        <v>0</v>
      </c>
      <c r="I184" s="97">
        <f t="shared" si="17"/>
        <v>56.76063364343102</v>
      </c>
    </row>
    <row r="185" spans="1:9" ht="12.75">
      <c r="A185" s="92">
        <f t="shared" si="20"/>
        <v>15900000</v>
      </c>
      <c r="B185" s="92">
        <f t="shared" si="18"/>
        <v>22278140</v>
      </c>
      <c r="C185" s="93">
        <f t="shared" si="14"/>
        <v>0.6889946874199007</v>
      </c>
      <c r="D185" s="94">
        <f t="shared" si="15"/>
        <v>113700.40590559122</v>
      </c>
      <c r="E185" s="95">
        <f t="shared" si="19"/>
        <v>2E-06</v>
      </c>
      <c r="F185" s="96">
        <v>1</v>
      </c>
      <c r="G185" s="92">
        <f t="shared" si="16"/>
        <v>260</v>
      </c>
      <c r="H185" s="98">
        <v>0</v>
      </c>
      <c r="I185" s="97">
        <f t="shared" si="17"/>
        <v>56.85020295279562</v>
      </c>
    </row>
    <row r="186" spans="1:9" ht="12.75">
      <c r="A186" s="92">
        <f t="shared" si="20"/>
        <v>16000000</v>
      </c>
      <c r="B186" s="92">
        <f t="shared" si="18"/>
        <v>22378140</v>
      </c>
      <c r="C186" s="93">
        <f t="shared" si="14"/>
        <v>0.6812540811440058</v>
      </c>
      <c r="D186" s="94">
        <f t="shared" si="15"/>
        <v>113877.53196668866</v>
      </c>
      <c r="E186" s="95">
        <f t="shared" si="19"/>
        <v>2E-06</v>
      </c>
      <c r="F186" s="96">
        <v>1</v>
      </c>
      <c r="G186" s="92">
        <f t="shared" si="16"/>
        <v>260</v>
      </c>
      <c r="H186" s="98">
        <v>0</v>
      </c>
      <c r="I186" s="97">
        <f t="shared" si="17"/>
        <v>56.93876598334434</v>
      </c>
    </row>
    <row r="187" spans="1:9" ht="12.75">
      <c r="A187" s="92">
        <f t="shared" si="20"/>
        <v>16100000</v>
      </c>
      <c r="B187" s="92">
        <f t="shared" si="18"/>
        <v>22478140</v>
      </c>
      <c r="C187" s="93">
        <f t="shared" si="14"/>
        <v>0.6736097091435449</v>
      </c>
      <c r="D187" s="94">
        <f t="shared" si="15"/>
        <v>114052.67049106599</v>
      </c>
      <c r="E187" s="95">
        <f t="shared" si="19"/>
        <v>2E-06</v>
      </c>
      <c r="F187" s="96">
        <v>1</v>
      </c>
      <c r="G187" s="92">
        <f t="shared" si="16"/>
        <v>260</v>
      </c>
      <c r="H187" s="98">
        <v>0</v>
      </c>
      <c r="I187" s="97">
        <f t="shared" si="17"/>
        <v>57.026335245533</v>
      </c>
    </row>
    <row r="188" spans="1:9" ht="12.75">
      <c r="A188" s="92">
        <f t="shared" si="20"/>
        <v>16200000</v>
      </c>
      <c r="B188" s="92">
        <f t="shared" si="18"/>
        <v>22578140</v>
      </c>
      <c r="C188" s="93">
        <f t="shared" si="14"/>
        <v>0.6660598665219799</v>
      </c>
      <c r="D188" s="94">
        <f t="shared" si="15"/>
        <v>114225.84605636171</v>
      </c>
      <c r="E188" s="95">
        <f t="shared" si="19"/>
        <v>2E-06</v>
      </c>
      <c r="F188" s="96">
        <v>1</v>
      </c>
      <c r="G188" s="92">
        <f t="shared" si="16"/>
        <v>260</v>
      </c>
      <c r="H188" s="98">
        <v>0</v>
      </c>
      <c r="I188" s="97">
        <f t="shared" si="17"/>
        <v>57.11292302818085</v>
      </c>
    </row>
    <row r="189" spans="1:9" ht="12.75">
      <c r="A189" s="92">
        <f t="shared" si="20"/>
        <v>16300000</v>
      </c>
      <c r="B189" s="92">
        <f t="shared" si="18"/>
        <v>22678140</v>
      </c>
      <c r="C189" s="93">
        <f t="shared" si="14"/>
        <v>0.6586028859713879</v>
      </c>
      <c r="D189" s="94">
        <f t="shared" si="15"/>
        <v>114397.08280671427</v>
      </c>
      <c r="E189" s="95">
        <f t="shared" si="19"/>
        <v>2E-06</v>
      </c>
      <c r="F189" s="96">
        <v>1</v>
      </c>
      <c r="G189" s="92">
        <f t="shared" si="16"/>
        <v>260</v>
      </c>
      <c r="H189" s="98">
        <v>0</v>
      </c>
      <c r="I189" s="97">
        <f t="shared" si="17"/>
        <v>57.19854140335714</v>
      </c>
    </row>
    <row r="190" spans="1:9" ht="12.75">
      <c r="A190" s="92">
        <f t="shared" si="20"/>
        <v>16400000</v>
      </c>
      <c r="B190" s="92">
        <f t="shared" si="18"/>
        <v>22778140</v>
      </c>
      <c r="C190" s="93">
        <f t="shared" si="14"/>
        <v>0.6512371367823504</v>
      </c>
      <c r="D190" s="94">
        <f t="shared" si="15"/>
        <v>114566.40446227769</v>
      </c>
      <c r="E190" s="95">
        <f t="shared" si="19"/>
        <v>2E-06</v>
      </c>
      <c r="F190" s="96">
        <v>1</v>
      </c>
      <c r="G190" s="92">
        <f t="shared" si="16"/>
        <v>260</v>
      </c>
      <c r="H190" s="98">
        <v>0</v>
      </c>
      <c r="I190" s="97">
        <f t="shared" si="17"/>
        <v>57.283202231138844</v>
      </c>
    </row>
    <row r="191" spans="1:9" ht="12.75">
      <c r="A191" s="92">
        <f t="shared" si="20"/>
        <v>16500000</v>
      </c>
      <c r="B191" s="92">
        <f t="shared" si="18"/>
        <v>22878140</v>
      </c>
      <c r="C191" s="93">
        <f t="shared" si="14"/>
        <v>0.6439610238841331</v>
      </c>
      <c r="D191" s="94">
        <f t="shared" si="15"/>
        <v>114733.83432848756</v>
      </c>
      <c r="E191" s="95">
        <f t="shared" si="19"/>
        <v>2E-06</v>
      </c>
      <c r="F191" s="96">
        <v>1</v>
      </c>
      <c r="G191" s="92">
        <f t="shared" si="16"/>
        <v>260</v>
      </c>
      <c r="H191" s="98">
        <v>0</v>
      </c>
      <c r="I191" s="97">
        <f t="shared" si="17"/>
        <v>57.36691716424378</v>
      </c>
    </row>
    <row r="192" spans="1:9" ht="12.75">
      <c r="A192" s="92">
        <f t="shared" si="20"/>
        <v>16600000</v>
      </c>
      <c r="B192" s="92">
        <f t="shared" si="18"/>
        <v>22978140</v>
      </c>
      <c r="C192" s="93">
        <f t="shared" si="14"/>
        <v>0.6367729869141093</v>
      </c>
      <c r="D192" s="94">
        <f t="shared" si="15"/>
        <v>114899.39530508523</v>
      </c>
      <c r="E192" s="95">
        <f t="shared" si="19"/>
        <v>2E-06</v>
      </c>
      <c r="F192" s="96">
        <v>1</v>
      </c>
      <c r="G192" s="92">
        <f t="shared" si="16"/>
        <v>260</v>
      </c>
      <c r="H192" s="98">
        <v>0</v>
      </c>
      <c r="I192" s="97">
        <f t="shared" si="17"/>
        <v>57.44969765254262</v>
      </c>
    </row>
    <row r="193" spans="1:9" ht="12.75">
      <c r="A193" s="92">
        <f t="shared" si="20"/>
        <v>16700000</v>
      </c>
      <c r="B193" s="92">
        <f t="shared" si="18"/>
        <v>23078140</v>
      </c>
      <c r="C193" s="93">
        <f t="shared" si="14"/>
        <v>0.6296714993154051</v>
      </c>
      <c r="D193" s="94">
        <f t="shared" si="15"/>
        <v>115063.10989490723</v>
      </c>
      <c r="E193" s="95">
        <f t="shared" si="19"/>
        <v>2E-06</v>
      </c>
      <c r="F193" s="96">
        <v>1</v>
      </c>
      <c r="G193" s="92">
        <f t="shared" si="16"/>
        <v>260</v>
      </c>
      <c r="H193" s="98">
        <v>0</v>
      </c>
      <c r="I193" s="97">
        <f t="shared" si="17"/>
        <v>57.53155494745362</v>
      </c>
    </row>
    <row r="194" spans="1:9" ht="12.75">
      <c r="A194" s="92">
        <f t="shared" si="20"/>
        <v>16800000</v>
      </c>
      <c r="B194" s="92">
        <f t="shared" si="18"/>
        <v>23178140</v>
      </c>
      <c r="C194" s="93">
        <f t="shared" si="14"/>
        <v>0.6226550674617988</v>
      </c>
      <c r="D194" s="94">
        <f t="shared" si="15"/>
        <v>115225.0002124473</v>
      </c>
      <c r="E194" s="95">
        <f t="shared" si="19"/>
        <v>2E-06</v>
      </c>
      <c r="F194" s="96">
        <v>1</v>
      </c>
      <c r="G194" s="92">
        <f t="shared" si="16"/>
        <v>260</v>
      </c>
      <c r="H194" s="98">
        <v>0</v>
      </c>
      <c r="I194" s="97">
        <f t="shared" si="17"/>
        <v>57.61250010622365</v>
      </c>
    </row>
    <row r="195" spans="1:9" ht="12.75">
      <c r="A195" s="92">
        <f t="shared" si="20"/>
        <v>16900000</v>
      </c>
      <c r="B195" s="92">
        <f t="shared" si="18"/>
        <v>23278140</v>
      </c>
      <c r="C195" s="93">
        <f t="shared" si="14"/>
        <v>0.6157222298089329</v>
      </c>
      <c r="D195" s="94">
        <f t="shared" si="15"/>
        <v>115385.08799219762</v>
      </c>
      <c r="E195" s="95">
        <f t="shared" si="19"/>
        <v>2E-06</v>
      </c>
      <c r="F195" s="96">
        <v>1</v>
      </c>
      <c r="G195" s="92">
        <f t="shared" si="16"/>
        <v>260</v>
      </c>
      <c r="H195" s="98">
        <v>0</v>
      </c>
      <c r="I195" s="97">
        <f t="shared" si="17"/>
        <v>57.692543996098806</v>
      </c>
    </row>
    <row r="196" spans="1:9" ht="12.75">
      <c r="A196" s="92">
        <f t="shared" si="20"/>
        <v>17000000</v>
      </c>
      <c r="B196" s="92">
        <f t="shared" si="18"/>
        <v>23378140</v>
      </c>
      <c r="C196" s="93">
        <f t="shared" si="14"/>
        <v>0.6088715560709433</v>
      </c>
      <c r="D196" s="94">
        <f t="shared" si="15"/>
        <v>115543.39459677607</v>
      </c>
      <c r="E196" s="95">
        <f t="shared" si="19"/>
        <v>2E-06</v>
      </c>
      <c r="F196" s="96">
        <v>1</v>
      </c>
      <c r="G196" s="92">
        <f t="shared" si="16"/>
        <v>260</v>
      </c>
      <c r="H196" s="98">
        <v>0</v>
      </c>
      <c r="I196" s="97">
        <f t="shared" si="17"/>
        <v>57.77169729838804</v>
      </c>
    </row>
    <row r="197" spans="1:9" ht="12.75">
      <c r="A197" s="92">
        <f t="shared" si="20"/>
        <v>17100000</v>
      </c>
      <c r="B197" s="92">
        <f t="shared" si="18"/>
        <v>23478140</v>
      </c>
      <c r="C197" s="93">
        <f t="shared" si="14"/>
        <v>0.6021016464216351</v>
      </c>
      <c r="D197" s="94">
        <f t="shared" si="15"/>
        <v>115699.9410248457</v>
      </c>
      <c r="E197" s="95">
        <f t="shared" si="19"/>
        <v>2E-06</v>
      </c>
      <c r="F197" s="96">
        <v>1</v>
      </c>
      <c r="G197" s="92">
        <f t="shared" si="16"/>
        <v>260</v>
      </c>
      <c r="H197" s="98">
        <v>0</v>
      </c>
      <c r="I197" s="97">
        <f t="shared" si="17"/>
        <v>57.84997051242285</v>
      </c>
    </row>
    <row r="198" spans="1:9" ht="12.75">
      <c r="A198" s="92">
        <f t="shared" si="20"/>
        <v>17200000</v>
      </c>
      <c r="B198" s="92">
        <f t="shared" si="18"/>
        <v>23578140</v>
      </c>
      <c r="C198" s="93">
        <f t="shared" si="14"/>
        <v>0.595411130719374</v>
      </c>
      <c r="D198" s="94">
        <f t="shared" si="15"/>
        <v>115854.74791883274</v>
      </c>
      <c r="E198" s="95">
        <f t="shared" si="19"/>
        <v>2E-06</v>
      </c>
      <c r="F198" s="96">
        <v>1</v>
      </c>
      <c r="G198" s="92">
        <f t="shared" si="16"/>
        <v>260</v>
      </c>
      <c r="H198" s="98">
        <v>0</v>
      </c>
      <c r="I198" s="97">
        <f t="shared" si="17"/>
        <v>57.92737395941637</v>
      </c>
    </row>
    <row r="199" spans="1:9" ht="12.75">
      <c r="A199" s="92">
        <f t="shared" si="20"/>
        <v>17300000</v>
      </c>
      <c r="B199" s="92">
        <f t="shared" si="18"/>
        <v>23678140</v>
      </c>
      <c r="C199" s="93">
        <f t="shared" si="14"/>
        <v>0.5887986677548931</v>
      </c>
      <c r="D199" s="94">
        <f t="shared" si="15"/>
        <v>116007.83557244901</v>
      </c>
      <c r="E199" s="95">
        <f t="shared" si="19"/>
        <v>2E-06</v>
      </c>
      <c r="F199" s="96">
        <v>1</v>
      </c>
      <c r="G199" s="92">
        <f t="shared" si="16"/>
        <v>260</v>
      </c>
      <c r="H199" s="98">
        <v>0</v>
      </c>
      <c r="I199" s="97">
        <f t="shared" si="17"/>
        <v>58.00391778622451</v>
      </c>
    </row>
    <row r="200" spans="1:9" ht="12.75">
      <c r="A200" s="92">
        <f t="shared" si="20"/>
        <v>17400000</v>
      </c>
      <c r="B200" s="92">
        <f t="shared" si="18"/>
        <v>23778140</v>
      </c>
      <c r="C200" s="93">
        <f t="shared" si="14"/>
        <v>0.5822629445212423</v>
      </c>
      <c r="D200" s="94">
        <f t="shared" si="15"/>
        <v>116159.22393802453</v>
      </c>
      <c r="E200" s="95">
        <f t="shared" si="19"/>
        <v>2E-06</v>
      </c>
      <c r="F200" s="96">
        <v>1</v>
      </c>
      <c r="G200" s="92">
        <f t="shared" si="16"/>
        <v>260</v>
      </c>
      <c r="H200" s="98">
        <v>0</v>
      </c>
      <c r="I200" s="97">
        <f t="shared" si="17"/>
        <v>58.07961196901227</v>
      </c>
    </row>
    <row r="201" spans="1:9" ht="12.75">
      <c r="A201" s="92">
        <f t="shared" si="20"/>
        <v>17500000</v>
      </c>
      <c r="B201" s="92">
        <f t="shared" si="18"/>
        <v>23878140</v>
      </c>
      <c r="C201" s="93">
        <f t="shared" si="14"/>
        <v>0.57580267550514</v>
      </c>
      <c r="D201" s="94">
        <f t="shared" si="15"/>
        <v>116308.93263365587</v>
      </c>
      <c r="E201" s="95">
        <f t="shared" si="19"/>
        <v>2E-06</v>
      </c>
      <c r="F201" s="96">
        <v>1</v>
      </c>
      <c r="G201" s="92">
        <f t="shared" si="16"/>
        <v>260</v>
      </c>
      <c r="H201" s="98">
        <v>0</v>
      </c>
      <c r="I201" s="97">
        <f t="shared" si="17"/>
        <v>58.15446631682794</v>
      </c>
    </row>
    <row r="202" spans="1:9" ht="12.75">
      <c r="A202" s="92">
        <f t="shared" si="20"/>
        <v>17600000</v>
      </c>
      <c r="B202" s="92">
        <f t="shared" si="18"/>
        <v>23978140</v>
      </c>
      <c r="C202" s="93">
        <f t="shared" si="14"/>
        <v>0.5694166019990111</v>
      </c>
      <c r="D202" s="94">
        <f t="shared" si="15"/>
        <v>116456.98095017561</v>
      </c>
      <c r="E202" s="95">
        <f t="shared" si="19"/>
        <v>2E-06</v>
      </c>
      <c r="F202" s="96">
        <v>1</v>
      </c>
      <c r="G202" s="92">
        <f t="shared" si="16"/>
        <v>260</v>
      </c>
      <c r="H202" s="98">
        <v>0</v>
      </c>
      <c r="I202" s="97">
        <f t="shared" si="17"/>
        <v>58.22849047508781</v>
      </c>
    </row>
    <row r="203" spans="1:9" ht="12.75">
      <c r="A203" s="92">
        <f t="shared" si="20"/>
        <v>17700000</v>
      </c>
      <c r="B203" s="92">
        <f t="shared" si="18"/>
        <v>24078140</v>
      </c>
      <c r="C203" s="93">
        <f t="shared" si="14"/>
        <v>0.5631034914330264</v>
      </c>
      <c r="D203" s="94">
        <f t="shared" si="15"/>
        <v>116603.3878579482</v>
      </c>
      <c r="E203" s="95">
        <f t="shared" si="19"/>
        <v>2E-06</v>
      </c>
      <c r="F203" s="96">
        <v>1</v>
      </c>
      <c r="G203" s="92">
        <f t="shared" si="16"/>
        <v>260</v>
      </c>
      <c r="H203" s="98">
        <v>0</v>
      </c>
      <c r="I203" s="97">
        <f t="shared" si="17"/>
        <v>58.301693928974096</v>
      </c>
    </row>
    <row r="204" spans="1:9" ht="12.75">
      <c r="A204" s="92">
        <f t="shared" si="20"/>
        <v>17800000</v>
      </c>
      <c r="B204" s="92">
        <f t="shared" si="18"/>
        <v>24178140</v>
      </c>
      <c r="C204" s="93">
        <f t="shared" si="14"/>
        <v>0.5568621367264799</v>
      </c>
      <c r="D204" s="94">
        <f t="shared" si="15"/>
        <v>116748.17201349708</v>
      </c>
      <c r="E204" s="95">
        <f t="shared" si="19"/>
        <v>2E-06</v>
      </c>
      <c r="F204" s="96">
        <v>1</v>
      </c>
      <c r="G204" s="92">
        <f t="shared" si="16"/>
        <v>260</v>
      </c>
      <c r="H204" s="98">
        <v>0</v>
      </c>
      <c r="I204" s="97">
        <f t="shared" si="17"/>
        <v>58.37408600674854</v>
      </c>
    </row>
    <row r="205" spans="1:9" ht="12.75">
      <c r="A205" s="92">
        <f t="shared" si="20"/>
        <v>17900000</v>
      </c>
      <c r="B205" s="92">
        <f t="shared" si="18"/>
        <v>24278140</v>
      </c>
      <c r="C205" s="93">
        <f t="shared" si="14"/>
        <v>0.5506913556578674</v>
      </c>
      <c r="D205" s="94">
        <f t="shared" si="15"/>
        <v>116891.35176596812</v>
      </c>
      <c r="E205" s="95">
        <f t="shared" si="19"/>
        <v>2E-06</v>
      </c>
      <c r="F205" s="96">
        <v>1</v>
      </c>
      <c r="G205" s="92">
        <f t="shared" si="16"/>
        <v>260</v>
      </c>
      <c r="H205" s="98">
        <v>0</v>
      </c>
      <c r="I205" s="97">
        <f t="shared" si="17"/>
        <v>58.44567588298406</v>
      </c>
    </row>
    <row r="206" spans="1:9" ht="12.75">
      <c r="A206" s="92">
        <f t="shared" si="20"/>
        <v>18000000</v>
      </c>
      <c r="B206" s="92">
        <f t="shared" si="18"/>
        <v>24378140</v>
      </c>
      <c r="C206" s="93">
        <f t="shared" si="14"/>
        <v>0.5445899902530524</v>
      </c>
      <c r="D206" s="94">
        <f t="shared" si="15"/>
        <v>117032.94516343392</v>
      </c>
      <c r="E206" s="95">
        <f t="shared" si="19"/>
        <v>2E-06</v>
      </c>
      <c r="F206" s="96">
        <v>1</v>
      </c>
      <c r="G206" s="92">
        <f t="shared" si="16"/>
        <v>260</v>
      </c>
      <c r="H206" s="98">
        <v>0</v>
      </c>
      <c r="I206" s="97">
        <f t="shared" si="17"/>
        <v>58.51647258171697</v>
      </c>
    </row>
    <row r="207" spans="1:9" ht="12.75">
      <c r="A207" s="92">
        <f t="shared" si="20"/>
        <v>18100000</v>
      </c>
      <c r="B207" s="92">
        <f t="shared" si="18"/>
        <v>24478140</v>
      </c>
      <c r="C207" s="93">
        <f t="shared" si="14"/>
        <v>0.5385569061909288</v>
      </c>
      <c r="D207" s="94">
        <f t="shared" si="15"/>
        <v>117172.96995904356</v>
      </c>
      <c r="E207" s="95">
        <f t="shared" si="19"/>
        <v>2E-06</v>
      </c>
      <c r="F207" s="96">
        <v>1</v>
      </c>
      <c r="G207" s="92">
        <f t="shared" si="16"/>
        <v>260</v>
      </c>
      <c r="H207" s="98">
        <v>0</v>
      </c>
      <c r="I207" s="97">
        <f t="shared" si="17"/>
        <v>58.586484979521785</v>
      </c>
    </row>
    <row r="208" spans="1:9" ht="12.75">
      <c r="A208" s="92">
        <f t="shared" si="20"/>
        <v>18200000</v>
      </c>
      <c r="B208" s="92">
        <f t="shared" si="18"/>
        <v>24578140</v>
      </c>
      <c r="C208" s="93">
        <f t="shared" si="14"/>
        <v>0.5325909922260099</v>
      </c>
      <c r="D208" s="94">
        <f t="shared" si="15"/>
        <v>117311.44361702232</v>
      </c>
      <c r="E208" s="95">
        <f t="shared" si="19"/>
        <v>2E-06</v>
      </c>
      <c r="F208" s="96">
        <v>1</v>
      </c>
      <c r="G208" s="92">
        <f t="shared" si="16"/>
        <v>260</v>
      </c>
      <c r="H208" s="98">
        <v>0</v>
      </c>
      <c r="I208" s="97">
        <f t="shared" si="17"/>
        <v>58.65572180851116</v>
      </c>
    </row>
    <row r="209" spans="1:9" ht="12.75">
      <c r="A209" s="92">
        <f t="shared" si="20"/>
        <v>18300000</v>
      </c>
      <c r="B209" s="92">
        <f t="shared" si="18"/>
        <v>24678140</v>
      </c>
      <c r="C209" s="93">
        <f t="shared" si="14"/>
        <v>0.5266911596273967</v>
      </c>
      <c r="D209" s="94">
        <f t="shared" si="15"/>
        <v>117448.38331852545</v>
      </c>
      <c r="E209" s="95">
        <f t="shared" si="19"/>
        <v>2E-06</v>
      </c>
      <c r="F209" s="96">
        <v>1</v>
      </c>
      <c r="G209" s="92">
        <f t="shared" si="16"/>
        <v>260</v>
      </c>
      <c r="H209" s="98">
        <v>0</v>
      </c>
      <c r="I209" s="97">
        <f t="shared" si="17"/>
        <v>58.72419165926273</v>
      </c>
    </row>
    <row r="210" spans="1:9" ht="12.75">
      <c r="A210" s="92">
        <f t="shared" si="20"/>
        <v>18400000</v>
      </c>
      <c r="B210" s="92">
        <f t="shared" si="18"/>
        <v>24778140</v>
      </c>
      <c r="C210" s="93">
        <f t="shared" si="14"/>
        <v>0.5208563416335935</v>
      </c>
      <c r="D210" s="94">
        <f t="shared" si="15"/>
        <v>117583.80596735018</v>
      </c>
      <c r="E210" s="95">
        <f t="shared" si="19"/>
        <v>2E-06</v>
      </c>
      <c r="F210" s="96">
        <v>1</v>
      </c>
      <c r="G210" s="92">
        <f t="shared" si="16"/>
        <v>260</v>
      </c>
      <c r="H210" s="98">
        <v>0</v>
      </c>
      <c r="I210" s="97">
        <f t="shared" si="17"/>
        <v>58.791902983675094</v>
      </c>
    </row>
    <row r="211" spans="1:9" ht="12.75">
      <c r="A211" s="92">
        <f t="shared" si="20"/>
        <v>18500000</v>
      </c>
      <c r="B211" s="92">
        <f t="shared" si="18"/>
        <v>24878140</v>
      </c>
      <c r="C211" s="93">
        <f t="shared" si="14"/>
        <v>0.5150854929226664</v>
      </c>
      <c r="D211" s="94">
        <f t="shared" si="15"/>
        <v>117717.72819551008</v>
      </c>
      <c r="E211" s="95">
        <f t="shared" si="19"/>
        <v>2E-06</v>
      </c>
      <c r="F211" s="96">
        <v>1</v>
      </c>
      <c r="G211" s="92">
        <f t="shared" si="16"/>
        <v>260</v>
      </c>
      <c r="H211" s="98">
        <v>0</v>
      </c>
      <c r="I211" s="97">
        <f t="shared" si="17"/>
        <v>58.858864097755045</v>
      </c>
    </row>
    <row r="212" spans="1:9" ht="12.75">
      <c r="A212" s="92">
        <f t="shared" si="20"/>
        <v>18600000</v>
      </c>
      <c r="B212" s="92">
        <f t="shared" si="18"/>
        <v>24978140</v>
      </c>
      <c r="C212" s="93">
        <f t="shared" si="14"/>
        <v>0.5093775890972467</v>
      </c>
      <c r="D212" s="94">
        <f t="shared" si="15"/>
        <v>117850.16636867536</v>
      </c>
      <c r="E212" s="95">
        <f t="shared" si="19"/>
        <v>2E-06</v>
      </c>
      <c r="F212" s="96">
        <v>1</v>
      </c>
      <c r="G212" s="92">
        <f t="shared" si="16"/>
        <v>260</v>
      </c>
      <c r="H212" s="98">
        <v>0</v>
      </c>
      <c r="I212" s="97">
        <f t="shared" si="17"/>
        <v>58.92508318433769</v>
      </c>
    </row>
    <row r="213" spans="1:9" ht="12.75">
      <c r="A213" s="92">
        <f t="shared" si="20"/>
        <v>18700000</v>
      </c>
      <c r="B213" s="92">
        <f t="shared" si="18"/>
        <v>25078140</v>
      </c>
      <c r="C213" s="93">
        <f t="shared" si="14"/>
        <v>0.5037316261839115</v>
      </c>
      <c r="D213" s="94">
        <f t="shared" si="15"/>
        <v>117981.13659148318</v>
      </c>
      <c r="E213" s="95">
        <f t="shared" si="19"/>
        <v>2E-06</v>
      </c>
      <c r="F213" s="96">
        <v>1</v>
      </c>
      <c r="G213" s="92">
        <f t="shared" si="16"/>
        <v>260</v>
      </c>
      <c r="H213" s="98">
        <v>0</v>
      </c>
      <c r="I213" s="97">
        <f t="shared" si="17"/>
        <v>58.99056829574159</v>
      </c>
    </row>
    <row r="214" spans="1:9" ht="12.75">
      <c r="A214" s="92">
        <f t="shared" si="20"/>
        <v>18800000</v>
      </c>
      <c r="B214" s="92">
        <f t="shared" si="18"/>
        <v>25178140</v>
      </c>
      <c r="C214" s="93">
        <f t="shared" si="14"/>
        <v>0.4981466201464818</v>
      </c>
      <c r="D214" s="94">
        <f t="shared" si="15"/>
        <v>118110.65471272127</v>
      </c>
      <c r="E214" s="95">
        <f t="shared" si="19"/>
        <v>2E-06</v>
      </c>
      <c r="F214" s="96">
        <v>1</v>
      </c>
      <c r="G214" s="92">
        <f t="shared" si="16"/>
        <v>260</v>
      </c>
      <c r="H214" s="98">
        <v>0</v>
      </c>
      <c r="I214" s="97">
        <f t="shared" si="17"/>
        <v>59.055327356360635</v>
      </c>
    </row>
    <row r="215" spans="1:9" ht="12.75">
      <c r="A215" s="92">
        <f t="shared" si="20"/>
        <v>18900000</v>
      </c>
      <c r="B215" s="92">
        <f t="shared" si="18"/>
        <v>25278140</v>
      </c>
      <c r="C215" s="93">
        <f t="shared" si="14"/>
        <v>0.4926216064127979</v>
      </c>
      <c r="D215" s="94">
        <f t="shared" si="15"/>
        <v>118238.7363303886</v>
      </c>
      <c r="E215" s="95">
        <f t="shared" si="19"/>
        <v>2E-06</v>
      </c>
      <c r="F215" s="96">
        <v>1</v>
      </c>
      <c r="G215" s="92">
        <f t="shared" si="16"/>
        <v>260</v>
      </c>
      <c r="H215" s="98">
        <v>0</v>
      </c>
      <c r="I215" s="97">
        <f t="shared" si="17"/>
        <v>59.119368165194295</v>
      </c>
    </row>
    <row r="216" spans="1:9" ht="12.75">
      <c r="A216" s="92">
        <f t="shared" si="20"/>
        <v>19000000</v>
      </c>
      <c r="B216" s="92">
        <f t="shared" si="18"/>
        <v>25378140</v>
      </c>
      <c r="C216" s="93">
        <f t="shared" si="14"/>
        <v>0.48715563941454687</v>
      </c>
      <c r="D216" s="94">
        <f t="shared" si="15"/>
        <v>118365.39679663637</v>
      </c>
      <c r="E216" s="95">
        <f t="shared" si="19"/>
        <v>2E-06</v>
      </c>
      <c r="F216" s="96">
        <v>1</v>
      </c>
      <c r="G216" s="92">
        <f t="shared" si="16"/>
        <v>260</v>
      </c>
      <c r="H216" s="98">
        <v>0</v>
      </c>
      <c r="I216" s="97">
        <f t="shared" si="17"/>
        <v>59.182698398318195</v>
      </c>
    </row>
    <row r="217" spans="1:9" ht="12.75">
      <c r="A217" s="92">
        <f t="shared" si="20"/>
        <v>19100000</v>
      </c>
      <c r="B217" s="92">
        <f t="shared" si="18"/>
        <v>25478140</v>
      </c>
      <c r="C217" s="93">
        <f t="shared" si="14"/>
        <v>0.4817477921397346</v>
      </c>
      <c r="D217" s="94">
        <f t="shared" si="15"/>
        <v>118490.6512225927</v>
      </c>
      <c r="E217" s="95">
        <f t="shared" si="19"/>
        <v>2E-06</v>
      </c>
      <c r="F217" s="96">
        <v>1</v>
      </c>
      <c r="G217" s="92">
        <f t="shared" si="16"/>
        <v>260</v>
      </c>
      <c r="H217" s="98">
        <v>0</v>
      </c>
      <c r="I217" s="97">
        <f t="shared" si="17"/>
        <v>59.24532561129636</v>
      </c>
    </row>
    <row r="218" spans="1:9" ht="12.75">
      <c r="A218" s="92">
        <f t="shared" si="20"/>
        <v>19200000</v>
      </c>
      <c r="B218" s="92">
        <f t="shared" si="18"/>
        <v>25578140</v>
      </c>
      <c r="C218" s="93">
        <f aca="true" t="shared" si="21" ref="C218:C281">$B$3*$B$4/($B218-0.5*$B$9)^2-$B$8*($B218-0.5*$B$9)</f>
        <v>0.47639715569740393</v>
      </c>
      <c r="D218" s="94">
        <f aca="true" t="shared" si="22" ref="D218:D281">D219-(G219+H219)*C219</f>
        <v>118614.51448307403</v>
      </c>
      <c r="E218" s="95">
        <f t="shared" si="19"/>
        <v>2E-06</v>
      </c>
      <c r="F218" s="96">
        <v>1</v>
      </c>
      <c r="G218" s="92">
        <f aca="true" t="shared" si="23" ref="G218:G281">E218*$B$6*$B$9</f>
        <v>260</v>
      </c>
      <c r="H218" s="98">
        <v>0</v>
      </c>
      <c r="I218" s="97">
        <f aca="true" t="shared" si="24" ref="I218:I281">D218/E218/1000000000</f>
        <v>59.307257241537016</v>
      </c>
    </row>
    <row r="219" spans="1:9" ht="12.75">
      <c r="A219" s="92">
        <f t="shared" si="20"/>
        <v>19300000</v>
      </c>
      <c r="B219" s="92">
        <f aca="true" t="shared" si="25" ref="B219:B282">$B$5+A219</f>
        <v>25678140</v>
      </c>
      <c r="C219" s="93">
        <f t="shared" si="21"/>
        <v>0.47110283889421906</v>
      </c>
      <c r="D219" s="94">
        <f t="shared" si="22"/>
        <v>118737.00122118653</v>
      </c>
      <c r="E219" s="95">
        <f aca="true" t="shared" si="26" ref="E219:E282">F219*$D$13/1000000</f>
        <v>2E-06</v>
      </c>
      <c r="F219" s="96">
        <v>1</v>
      </c>
      <c r="G219" s="92">
        <f t="shared" si="23"/>
        <v>260</v>
      </c>
      <c r="H219" s="98">
        <v>0</v>
      </c>
      <c r="I219" s="97">
        <f t="shared" si="24"/>
        <v>59.36850061059326</v>
      </c>
    </row>
    <row r="220" spans="1:9" ht="12.75">
      <c r="A220" s="92">
        <f t="shared" si="20"/>
        <v>19400000</v>
      </c>
      <c r="B220" s="92">
        <f t="shared" si="25"/>
        <v>25778140</v>
      </c>
      <c r="C220" s="93">
        <f t="shared" si="21"/>
        <v>0.46586396782254724</v>
      </c>
      <c r="D220" s="94">
        <f t="shared" si="22"/>
        <v>118858.12585282039</v>
      </c>
      <c r="E220" s="95">
        <f t="shared" si="26"/>
        <v>2E-06</v>
      </c>
      <c r="F220" s="96">
        <v>1</v>
      </c>
      <c r="G220" s="92">
        <f t="shared" si="23"/>
        <v>260</v>
      </c>
      <c r="H220" s="98">
        <v>0</v>
      </c>
      <c r="I220" s="97">
        <f t="shared" si="24"/>
        <v>59.4290629264102</v>
      </c>
    </row>
    <row r="221" spans="1:9" ht="12.75">
      <c r="A221" s="92">
        <f t="shared" si="20"/>
        <v>19500000</v>
      </c>
      <c r="B221" s="92">
        <f t="shared" si="25"/>
        <v>25878140</v>
      </c>
      <c r="C221" s="93">
        <f t="shared" si="21"/>
        <v>0.46067968545968385</v>
      </c>
      <c r="D221" s="94">
        <f t="shared" si="22"/>
        <v>118977.90257103991</v>
      </c>
      <c r="E221" s="95">
        <f t="shared" si="26"/>
        <v>2E-06</v>
      </c>
      <c r="F221" s="96">
        <v>1</v>
      </c>
      <c r="G221" s="92">
        <f t="shared" si="23"/>
        <v>260</v>
      </c>
      <c r="H221" s="98">
        <v>0</v>
      </c>
      <c r="I221" s="97">
        <f t="shared" si="24"/>
        <v>59.48895128551996</v>
      </c>
    </row>
    <row r="222" spans="1:9" ht="12.75">
      <c r="A222" s="92">
        <f aca="true" t="shared" si="27" ref="A222:A285">A221+100000</f>
        <v>19600000</v>
      </c>
      <c r="B222" s="92">
        <f t="shared" si="25"/>
        <v>25978140</v>
      </c>
      <c r="C222" s="93">
        <f t="shared" si="21"/>
        <v>0.4555491512778751</v>
      </c>
      <c r="D222" s="94">
        <f t="shared" si="22"/>
        <v>119096.34535037217</v>
      </c>
      <c r="E222" s="95">
        <f t="shared" si="26"/>
        <v>2E-06</v>
      </c>
      <c r="F222" s="96">
        <v>1</v>
      </c>
      <c r="G222" s="92">
        <f t="shared" si="23"/>
        <v>260</v>
      </c>
      <c r="H222" s="98">
        <v>0</v>
      </c>
      <c r="I222" s="97">
        <f t="shared" si="24"/>
        <v>59.54817267518609</v>
      </c>
    </row>
    <row r="223" spans="1:9" ht="12.75">
      <c r="A223" s="92">
        <f t="shared" si="27"/>
        <v>19700000</v>
      </c>
      <c r="B223" s="92">
        <f t="shared" si="25"/>
        <v>26078140</v>
      </c>
      <c r="C223" s="93">
        <f t="shared" si="21"/>
        <v>0.45047154086480923</v>
      </c>
      <c r="D223" s="94">
        <f t="shared" si="22"/>
        <v>119213.46795099702</v>
      </c>
      <c r="E223" s="95">
        <f t="shared" si="26"/>
        <v>2E-06</v>
      </c>
      <c r="F223" s="96">
        <v>1</v>
      </c>
      <c r="G223" s="92">
        <f t="shared" si="23"/>
        <v>260</v>
      </c>
      <c r="H223" s="98">
        <v>0</v>
      </c>
      <c r="I223" s="97">
        <f t="shared" si="24"/>
        <v>59.606733975498514</v>
      </c>
    </row>
    <row r="224" spans="1:9" ht="12.75">
      <c r="A224" s="92">
        <f t="shared" si="27"/>
        <v>19800000</v>
      </c>
      <c r="B224" s="92">
        <f t="shared" si="25"/>
        <v>26178140</v>
      </c>
      <c r="C224" s="93">
        <f t="shared" si="21"/>
        <v>0.4454460455542558</v>
      </c>
      <c r="D224" s="94">
        <f t="shared" si="22"/>
        <v>119329.28392284112</v>
      </c>
      <c r="E224" s="95">
        <f t="shared" si="26"/>
        <v>2E-06</v>
      </c>
      <c r="F224" s="96">
        <v>1</v>
      </c>
      <c r="G224" s="92">
        <f t="shared" si="23"/>
        <v>260</v>
      </c>
      <c r="H224" s="98">
        <v>0</v>
      </c>
      <c r="I224" s="97">
        <f t="shared" si="24"/>
        <v>59.664641961420564</v>
      </c>
    </row>
    <row r="225" spans="1:9" ht="12.75">
      <c r="A225" s="92">
        <f t="shared" si="27"/>
        <v>19900000</v>
      </c>
      <c r="B225" s="92">
        <f t="shared" si="25"/>
        <v>26278140</v>
      </c>
      <c r="C225" s="93">
        <f t="shared" si="21"/>
        <v>0.4404718720665438</v>
      </c>
      <c r="D225" s="94">
        <f t="shared" si="22"/>
        <v>119443.80660957842</v>
      </c>
      <c r="E225" s="95">
        <f t="shared" si="26"/>
        <v>2E-06</v>
      </c>
      <c r="F225" s="96">
        <v>1</v>
      </c>
      <c r="G225" s="92">
        <f t="shared" si="23"/>
        <v>260</v>
      </c>
      <c r="H225" s="98">
        <v>0</v>
      </c>
      <c r="I225" s="97">
        <f t="shared" si="24"/>
        <v>59.72190330478921</v>
      </c>
    </row>
    <row r="226" spans="1:9" ht="12.75">
      <c r="A226" s="92">
        <f t="shared" si="27"/>
        <v>20000000</v>
      </c>
      <c r="B226" s="92">
        <f t="shared" si="25"/>
        <v>26378140</v>
      </c>
      <c r="C226" s="93">
        <f t="shared" si="21"/>
        <v>0.4355482421585802</v>
      </c>
      <c r="D226" s="94">
        <f t="shared" si="22"/>
        <v>119557.04915253965</v>
      </c>
      <c r="E226" s="95">
        <f t="shared" si="26"/>
        <v>2E-06</v>
      </c>
      <c r="F226" s="96">
        <v>1</v>
      </c>
      <c r="G226" s="92">
        <f t="shared" si="23"/>
        <v>260</v>
      </c>
      <c r="H226" s="98">
        <v>0</v>
      </c>
      <c r="I226" s="97">
        <f t="shared" si="24"/>
        <v>59.77852457626983</v>
      </c>
    </row>
    <row r="227" spans="1:9" ht="12.75">
      <c r="A227" s="92">
        <f t="shared" si="27"/>
        <v>20100000</v>
      </c>
      <c r="B227" s="92">
        <f t="shared" si="25"/>
        <v>26478140</v>
      </c>
      <c r="C227" s="93">
        <f t="shared" si="21"/>
        <v>0.43067439228312054</v>
      </c>
      <c r="D227" s="94">
        <f t="shared" si="22"/>
        <v>119669.02449453327</v>
      </c>
      <c r="E227" s="95">
        <f t="shared" si="26"/>
        <v>2E-06</v>
      </c>
      <c r="F227" s="96">
        <v>1</v>
      </c>
      <c r="G227" s="92">
        <f t="shared" si="23"/>
        <v>260</v>
      </c>
      <c r="H227" s="98">
        <v>0</v>
      </c>
      <c r="I227" s="97">
        <f t="shared" si="24"/>
        <v>59.83451224726664</v>
      </c>
    </row>
    <row r="228" spans="1:9" ht="12.75">
      <c r="A228" s="92">
        <f t="shared" si="27"/>
        <v>20200000</v>
      </c>
      <c r="B228" s="92">
        <f t="shared" si="25"/>
        <v>26578140</v>
      </c>
      <c r="C228" s="93">
        <f t="shared" si="21"/>
        <v>0.42584957325701434</v>
      </c>
      <c r="D228" s="94">
        <f t="shared" si="22"/>
        <v>119779.74538358008</v>
      </c>
      <c r="E228" s="95">
        <f t="shared" si="26"/>
        <v>2E-06</v>
      </c>
      <c r="F228" s="96">
        <v>1</v>
      </c>
      <c r="G228" s="92">
        <f t="shared" si="23"/>
        <v>260</v>
      </c>
      <c r="H228" s="98">
        <v>0</v>
      </c>
      <c r="I228" s="97">
        <f t="shared" si="24"/>
        <v>59.889872691790046</v>
      </c>
    </row>
    <row r="229" spans="1:9" ht="12.75">
      <c r="A229" s="92">
        <f t="shared" si="27"/>
        <v>20300000</v>
      </c>
      <c r="B229" s="92">
        <f t="shared" si="25"/>
        <v>26678140</v>
      </c>
      <c r="C229" s="93">
        <f t="shared" si="21"/>
        <v>0.4210730499381544</v>
      </c>
      <c r="D229" s="94">
        <f t="shared" si="22"/>
        <v>119889.224376564</v>
      </c>
      <c r="E229" s="95">
        <f t="shared" si="26"/>
        <v>2E-06</v>
      </c>
      <c r="F229" s="96">
        <v>1</v>
      </c>
      <c r="G229" s="92">
        <f t="shared" si="23"/>
        <v>260</v>
      </c>
      <c r="H229" s="98">
        <v>0</v>
      </c>
      <c r="I229" s="97">
        <f t="shared" si="24"/>
        <v>59.94461218828201</v>
      </c>
    </row>
    <row r="230" spans="1:9" ht="12.75">
      <c r="A230" s="92">
        <f t="shared" si="27"/>
        <v>20400000</v>
      </c>
      <c r="B230" s="92">
        <f t="shared" si="25"/>
        <v>26778140</v>
      </c>
      <c r="C230" s="93">
        <f t="shared" si="21"/>
        <v>0.4163441009108711</v>
      </c>
      <c r="D230" s="94">
        <f t="shared" si="22"/>
        <v>119997.47384280083</v>
      </c>
      <c r="E230" s="95">
        <f t="shared" si="26"/>
        <v>2E-06</v>
      </c>
      <c r="F230" s="96">
        <v>1</v>
      </c>
      <c r="G230" s="92">
        <f t="shared" si="23"/>
        <v>260</v>
      </c>
      <c r="H230" s="98">
        <v>0</v>
      </c>
      <c r="I230" s="97">
        <f t="shared" si="24"/>
        <v>59.998736921400415</v>
      </c>
    </row>
    <row r="231" spans="1:9" ht="12.75">
      <c r="A231" s="92">
        <f t="shared" si="27"/>
        <v>20500000</v>
      </c>
      <c r="B231" s="92">
        <f t="shared" si="25"/>
        <v>26878140</v>
      </c>
      <c r="C231" s="93">
        <f t="shared" si="21"/>
        <v>0.41166201817952</v>
      </c>
      <c r="D231" s="94">
        <f t="shared" si="22"/>
        <v>120104.5059675275</v>
      </c>
      <c r="E231" s="95">
        <f t="shared" si="26"/>
        <v>2E-06</v>
      </c>
      <c r="F231" s="96">
        <v>1</v>
      </c>
      <c r="G231" s="92">
        <f t="shared" si="23"/>
        <v>260</v>
      </c>
      <c r="H231" s="98">
        <v>0</v>
      </c>
      <c r="I231" s="97">
        <f t="shared" si="24"/>
        <v>60.05225298376375</v>
      </c>
    </row>
    <row r="232" spans="1:9" ht="12.75">
      <c r="A232" s="92">
        <f t="shared" si="27"/>
        <v>20600000</v>
      </c>
      <c r="B232" s="92">
        <f t="shared" si="25"/>
        <v>26978140</v>
      </c>
      <c r="C232" s="93">
        <f t="shared" si="21"/>
        <v>0.4070261068700195</v>
      </c>
      <c r="D232" s="94">
        <f t="shared" si="22"/>
        <v>120210.3327553137</v>
      </c>
      <c r="E232" s="95">
        <f t="shared" si="26"/>
        <v>2E-06</v>
      </c>
      <c r="F232" s="96">
        <v>1</v>
      </c>
      <c r="G232" s="92">
        <f t="shared" si="23"/>
        <v>260</v>
      </c>
      <c r="H232" s="98">
        <v>0</v>
      </c>
      <c r="I232" s="97">
        <f t="shared" si="24"/>
        <v>60.10516637765685</v>
      </c>
    </row>
    <row r="233" spans="1:9" ht="12.75">
      <c r="A233" s="92">
        <f t="shared" si="27"/>
        <v>20700000</v>
      </c>
      <c r="B233" s="92">
        <f t="shared" si="25"/>
        <v>27078140</v>
      </c>
      <c r="C233" s="93">
        <f t="shared" si="21"/>
        <v>0.40243568493910514</v>
      </c>
      <c r="D233" s="94">
        <f t="shared" si="22"/>
        <v>120314.96603339787</v>
      </c>
      <c r="E233" s="95">
        <f t="shared" si="26"/>
        <v>2E-06</v>
      </c>
      <c r="F233" s="96">
        <v>1</v>
      </c>
      <c r="G233" s="92">
        <f t="shared" si="23"/>
        <v>260</v>
      </c>
      <c r="H233" s="98">
        <v>0</v>
      </c>
      <c r="I233" s="97">
        <f t="shared" si="24"/>
        <v>60.15748301669893</v>
      </c>
    </row>
    <row r="234" spans="1:9" ht="12.75">
      <c r="A234" s="92">
        <f t="shared" si="27"/>
        <v>20800000</v>
      </c>
      <c r="B234" s="92">
        <f t="shared" si="25"/>
        <v>27178140</v>
      </c>
      <c r="C234" s="93">
        <f t="shared" si="21"/>
        <v>0.39789008289107053</v>
      </c>
      <c r="D234" s="94">
        <f t="shared" si="22"/>
        <v>120418.41745494955</v>
      </c>
      <c r="E234" s="95">
        <f t="shared" si="26"/>
        <v>2E-06</v>
      </c>
      <c r="F234" s="96">
        <v>1</v>
      </c>
      <c r="G234" s="92">
        <f t="shared" si="23"/>
        <v>260</v>
      </c>
      <c r="H234" s="98">
        <v>0</v>
      </c>
      <c r="I234" s="97">
        <f t="shared" si="24"/>
        <v>60.209208727474774</v>
      </c>
    </row>
    <row r="235" spans="1:9" ht="12.75">
      <c r="A235" s="92">
        <f t="shared" si="27"/>
        <v>20900000</v>
      </c>
      <c r="B235" s="92">
        <f t="shared" si="25"/>
        <v>27278140</v>
      </c>
      <c r="C235" s="93">
        <f t="shared" si="21"/>
        <v>0.3933886435017787</v>
      </c>
      <c r="D235" s="94">
        <f t="shared" si="22"/>
        <v>120520.69850226001</v>
      </c>
      <c r="E235" s="95">
        <f t="shared" si="26"/>
        <v>2E-06</v>
      </c>
      <c r="F235" s="96">
        <v>1</v>
      </c>
      <c r="G235" s="92">
        <f t="shared" si="23"/>
        <v>260</v>
      </c>
      <c r="H235" s="98">
        <v>0</v>
      </c>
      <c r="I235" s="97">
        <f t="shared" si="24"/>
        <v>60.260349251130016</v>
      </c>
    </row>
    <row r="236" spans="1:9" ht="12.75">
      <c r="A236" s="92">
        <f t="shared" si="27"/>
        <v>21000000</v>
      </c>
      <c r="B236" s="92">
        <f t="shared" si="25"/>
        <v>27378140</v>
      </c>
      <c r="C236" s="93">
        <f t="shared" si="21"/>
        <v>0.38893072154972896</v>
      </c>
      <c r="D236" s="94">
        <f t="shared" si="22"/>
        <v>120621.82048986295</v>
      </c>
      <c r="E236" s="95">
        <f t="shared" si="26"/>
        <v>2E-06</v>
      </c>
      <c r="F236" s="96">
        <v>1</v>
      </c>
      <c r="G236" s="92">
        <f t="shared" si="23"/>
        <v>260</v>
      </c>
      <c r="H236" s="98">
        <v>0</v>
      </c>
      <c r="I236" s="97">
        <f t="shared" si="24"/>
        <v>60.31091024493148</v>
      </c>
    </row>
    <row r="237" spans="1:9" ht="12.75">
      <c r="A237" s="92">
        <f t="shared" si="27"/>
        <v>21100000</v>
      </c>
      <c r="B237" s="92">
        <f t="shared" si="25"/>
        <v>27478140</v>
      </c>
      <c r="C237" s="93">
        <f t="shared" si="21"/>
        <v>0.3845156835539751</v>
      </c>
      <c r="D237" s="94">
        <f t="shared" si="22"/>
        <v>120721.79456758699</v>
      </c>
      <c r="E237" s="95">
        <f t="shared" si="26"/>
        <v>2E-06</v>
      </c>
      <c r="F237" s="96">
        <v>1</v>
      </c>
      <c r="G237" s="92">
        <f t="shared" si="23"/>
        <v>260</v>
      </c>
      <c r="H237" s="98">
        <v>0</v>
      </c>
      <c r="I237" s="97">
        <f t="shared" si="24"/>
        <v>60.3608972837935</v>
      </c>
    </row>
    <row r="238" spans="1:9" ht="12.75">
      <c r="A238" s="92">
        <f t="shared" si="27"/>
        <v>21200000</v>
      </c>
      <c r="B238" s="92">
        <f t="shared" si="25"/>
        <v>27578140</v>
      </c>
      <c r="C238" s="93">
        <f t="shared" si="21"/>
        <v>0.38014290751869495</v>
      </c>
      <c r="D238" s="94">
        <f t="shared" si="22"/>
        <v>120820.63172354184</v>
      </c>
      <c r="E238" s="95">
        <f t="shared" si="26"/>
        <v>2E-06</v>
      </c>
      <c r="F238" s="96">
        <v>1</v>
      </c>
      <c r="G238" s="92">
        <f t="shared" si="23"/>
        <v>260</v>
      </c>
      <c r="H238" s="98">
        <v>0</v>
      </c>
      <c r="I238" s="97">
        <f t="shared" si="24"/>
        <v>60.41031586177092</v>
      </c>
    </row>
    <row r="239" spans="1:9" ht="12.75">
      <c r="A239" s="92">
        <f t="shared" si="27"/>
        <v>21300000</v>
      </c>
      <c r="B239" s="92">
        <f t="shared" si="25"/>
        <v>27678140</v>
      </c>
      <c r="C239" s="93">
        <f t="shared" si="21"/>
        <v>0.3758117826842212</v>
      </c>
      <c r="D239" s="94">
        <f t="shared" si="22"/>
        <v>120918.34278703974</v>
      </c>
      <c r="E239" s="95">
        <f t="shared" si="26"/>
        <v>2E-06</v>
      </c>
      <c r="F239" s="96">
        <v>1</v>
      </c>
      <c r="G239" s="92">
        <f t="shared" si="23"/>
        <v>260</v>
      </c>
      <c r="H239" s="98">
        <v>0</v>
      </c>
      <c r="I239" s="97">
        <f t="shared" si="24"/>
        <v>60.459171393519874</v>
      </c>
    </row>
    <row r="240" spans="1:9" ht="12.75">
      <c r="A240" s="92">
        <f t="shared" si="27"/>
        <v>21400000</v>
      </c>
      <c r="B240" s="92">
        <f t="shared" si="25"/>
        <v>27778140</v>
      </c>
      <c r="C240" s="93">
        <f t="shared" si="21"/>
        <v>0.3715217092843457</v>
      </c>
      <c r="D240" s="94">
        <f t="shared" si="22"/>
        <v>121014.93843145367</v>
      </c>
      <c r="E240" s="95">
        <f t="shared" si="26"/>
        <v>2E-06</v>
      </c>
      <c r="F240" s="96">
        <v>1</v>
      </c>
      <c r="G240" s="92">
        <f t="shared" si="23"/>
        <v>260</v>
      </c>
      <c r="H240" s="98">
        <v>0</v>
      </c>
      <c r="I240" s="97">
        <f t="shared" si="24"/>
        <v>60.507469215726836</v>
      </c>
    </row>
    <row r="241" spans="1:9" ht="12.75">
      <c r="A241" s="92">
        <f t="shared" si="27"/>
        <v>21500000</v>
      </c>
      <c r="B241" s="92">
        <f t="shared" si="25"/>
        <v>27878140</v>
      </c>
      <c r="C241" s="93">
        <f t="shared" si="21"/>
        <v>0.3672720983097166</v>
      </c>
      <c r="D241" s="94">
        <f t="shared" si="22"/>
        <v>121110.4291770142</v>
      </c>
      <c r="E241" s="95">
        <f t="shared" si="26"/>
        <v>2E-06</v>
      </c>
      <c r="F241" s="96">
        <v>1</v>
      </c>
      <c r="G241" s="92">
        <f t="shared" si="23"/>
        <v>260</v>
      </c>
      <c r="H241" s="98">
        <v>0</v>
      </c>
      <c r="I241" s="97">
        <f t="shared" si="24"/>
        <v>60.555214588507106</v>
      </c>
    </row>
    <row r="242" spans="1:9" ht="12.75">
      <c r="A242" s="92">
        <f t="shared" si="27"/>
        <v>21600000</v>
      </c>
      <c r="B242" s="92">
        <f t="shared" si="25"/>
        <v>27978140</v>
      </c>
      <c r="C242" s="93">
        <f t="shared" si="21"/>
        <v>0.36306237127715646</v>
      </c>
      <c r="D242" s="94">
        <f t="shared" si="22"/>
        <v>121204.82539354626</v>
      </c>
      <c r="E242" s="95">
        <f t="shared" si="26"/>
        <v>2E-06</v>
      </c>
      <c r="F242" s="96">
        <v>1</v>
      </c>
      <c r="G242" s="92">
        <f t="shared" si="23"/>
        <v>260</v>
      </c>
      <c r="H242" s="98">
        <v>0</v>
      </c>
      <c r="I242" s="97">
        <f t="shared" si="24"/>
        <v>60.60241269677313</v>
      </c>
    </row>
    <row r="243" spans="1:9" ht="12.75">
      <c r="A243" s="92">
        <f t="shared" si="27"/>
        <v>21700000</v>
      </c>
      <c r="B243" s="92">
        <f t="shared" si="25"/>
        <v>28078140</v>
      </c>
      <c r="C243" s="93">
        <f t="shared" si="21"/>
        <v>0.35889196000473056</v>
      </c>
      <c r="D243" s="94">
        <f t="shared" si="22"/>
        <v>121298.13730314748</v>
      </c>
      <c r="E243" s="95">
        <f t="shared" si="26"/>
        <v>2E-06</v>
      </c>
      <c r="F243" s="96">
        <v>1</v>
      </c>
      <c r="G243" s="92">
        <f t="shared" si="23"/>
        <v>260</v>
      </c>
      <c r="H243" s="98">
        <v>0</v>
      </c>
      <c r="I243" s="97">
        <f t="shared" si="24"/>
        <v>60.64906865157374</v>
      </c>
    </row>
    <row r="244" spans="1:9" ht="12.75">
      <c r="A244" s="92">
        <f t="shared" si="27"/>
        <v>21800000</v>
      </c>
      <c r="B244" s="92">
        <f t="shared" si="25"/>
        <v>28178140</v>
      </c>
      <c r="C244" s="93">
        <f t="shared" si="21"/>
        <v>0.35476030639240347</v>
      </c>
      <c r="D244" s="94">
        <f t="shared" si="22"/>
        <v>121390.3749828095</v>
      </c>
      <c r="E244" s="95">
        <f t="shared" si="26"/>
        <v>2E-06</v>
      </c>
      <c r="F244" s="96">
        <v>1</v>
      </c>
      <c r="G244" s="92">
        <f t="shared" si="23"/>
        <v>260</v>
      </c>
      <c r="H244" s="98">
        <v>0</v>
      </c>
      <c r="I244" s="97">
        <f t="shared" si="24"/>
        <v>60.69518749140475</v>
      </c>
    </row>
    <row r="245" spans="1:9" ht="12.75">
      <c r="A245" s="92">
        <f t="shared" si="27"/>
        <v>21900000</v>
      </c>
      <c r="B245" s="92">
        <f t="shared" si="25"/>
        <v>28278140</v>
      </c>
      <c r="C245" s="93">
        <f t="shared" si="21"/>
        <v>0.35066686220812426</v>
      </c>
      <c r="D245" s="94">
        <f t="shared" si="22"/>
        <v>121481.54836698361</v>
      </c>
      <c r="E245" s="95">
        <f t="shared" si="26"/>
        <v>2E-06</v>
      </c>
      <c r="F245" s="96">
        <v>1</v>
      </c>
      <c r="G245" s="92">
        <f t="shared" si="23"/>
        <v>260</v>
      </c>
      <c r="H245" s="98">
        <v>0</v>
      </c>
      <c r="I245" s="97">
        <f t="shared" si="24"/>
        <v>60.74077418349181</v>
      </c>
    </row>
    <row r="246" spans="1:9" ht="12.75">
      <c r="A246" s="92">
        <f t="shared" si="27"/>
        <v>22000000</v>
      </c>
      <c r="B246" s="92">
        <f t="shared" si="25"/>
        <v>28378140</v>
      </c>
      <c r="C246" s="93">
        <f t="shared" si="21"/>
        <v>0.34661108887918946</v>
      </c>
      <c r="D246" s="94">
        <f t="shared" si="22"/>
        <v>121571.6672500922</v>
      </c>
      <c r="E246" s="95">
        <f t="shared" si="26"/>
        <v>2E-06</v>
      </c>
      <c r="F246" s="96">
        <v>1</v>
      </c>
      <c r="G246" s="92">
        <f t="shared" si="23"/>
        <v>260</v>
      </c>
      <c r="H246" s="98">
        <v>0</v>
      </c>
      <c r="I246" s="97">
        <f t="shared" si="24"/>
        <v>60.7858336250461</v>
      </c>
    </row>
    <row r="247" spans="1:9" ht="12.75">
      <c r="A247" s="92">
        <f t="shared" si="27"/>
        <v>22100000</v>
      </c>
      <c r="B247" s="92">
        <f t="shared" si="25"/>
        <v>28478140</v>
      </c>
      <c r="C247" s="93">
        <f t="shared" si="21"/>
        <v>0.34259245728873355</v>
      </c>
      <c r="D247" s="94">
        <f t="shared" si="22"/>
        <v>121660.74128898726</v>
      </c>
      <c r="E247" s="95">
        <f t="shared" si="26"/>
        <v>2E-06</v>
      </c>
      <c r="F247" s="96">
        <v>1</v>
      </c>
      <c r="G247" s="92">
        <f t="shared" si="23"/>
        <v>260</v>
      </c>
      <c r="H247" s="98">
        <v>0</v>
      </c>
      <c r="I247" s="97">
        <f t="shared" si="24"/>
        <v>60.830370644493634</v>
      </c>
    </row>
    <row r="248" spans="1:9" ht="12.75">
      <c r="A248" s="92">
        <f t="shared" si="27"/>
        <v>22200000</v>
      </c>
      <c r="B248" s="92">
        <f t="shared" si="25"/>
        <v>28578140</v>
      </c>
      <c r="C248" s="93">
        <f t="shared" si="21"/>
        <v>0.3386104475772044</v>
      </c>
      <c r="D248" s="94">
        <f t="shared" si="22"/>
        <v>121748.78000535734</v>
      </c>
      <c r="E248" s="95">
        <f t="shared" si="26"/>
        <v>2E-06</v>
      </c>
      <c r="F248" s="96">
        <v>1</v>
      </c>
      <c r="G248" s="92">
        <f t="shared" si="23"/>
        <v>260</v>
      </c>
      <c r="H248" s="98">
        <v>0</v>
      </c>
      <c r="I248" s="97">
        <f t="shared" si="24"/>
        <v>60.87439000267867</v>
      </c>
    </row>
    <row r="249" spans="1:9" ht="12.75">
      <c r="A249" s="92">
        <f t="shared" si="27"/>
        <v>22300000</v>
      </c>
      <c r="B249" s="92">
        <f t="shared" si="25"/>
        <v>28678140</v>
      </c>
      <c r="C249" s="93">
        <f t="shared" si="21"/>
        <v>0.33466454894868436</v>
      </c>
      <c r="D249" s="94">
        <f t="shared" si="22"/>
        <v>121835.792788084</v>
      </c>
      <c r="E249" s="95">
        <f t="shared" si="26"/>
        <v>2E-06</v>
      </c>
      <c r="F249" s="96">
        <v>1</v>
      </c>
      <c r="G249" s="92">
        <f t="shared" si="23"/>
        <v>260</v>
      </c>
      <c r="H249" s="98">
        <v>0</v>
      </c>
      <c r="I249" s="97">
        <f t="shared" si="24"/>
        <v>60.917896394042</v>
      </c>
    </row>
    <row r="250" spans="1:9" ht="12.75">
      <c r="A250" s="92">
        <f t="shared" si="27"/>
        <v>22400000</v>
      </c>
      <c r="B250" s="92">
        <f t="shared" si="25"/>
        <v>28778140</v>
      </c>
      <c r="C250" s="93">
        <f t="shared" si="21"/>
        <v>0.3307542594819229</v>
      </c>
      <c r="D250" s="94">
        <f t="shared" si="22"/>
        <v>121921.7888955493</v>
      </c>
      <c r="E250" s="95">
        <f t="shared" si="26"/>
        <v>2E-06</v>
      </c>
      <c r="F250" s="96">
        <v>1</v>
      </c>
      <c r="G250" s="92">
        <f t="shared" si="23"/>
        <v>260</v>
      </c>
      <c r="H250" s="98">
        <v>0</v>
      </c>
      <c r="I250" s="97">
        <f t="shared" si="24"/>
        <v>60.96089444777465</v>
      </c>
    </row>
    <row r="251" spans="1:9" ht="12.75">
      <c r="A251" s="92">
        <f t="shared" si="27"/>
        <v>22500000</v>
      </c>
      <c r="B251" s="92">
        <f t="shared" si="25"/>
        <v>28878140</v>
      </c>
      <c r="C251" s="93">
        <f t="shared" si="21"/>
        <v>0.3268790859459485</v>
      </c>
      <c r="D251" s="94">
        <f t="shared" si="22"/>
        <v>122006.77745789524</v>
      </c>
      <c r="E251" s="95">
        <f t="shared" si="26"/>
        <v>2E-06</v>
      </c>
      <c r="F251" s="96">
        <v>1</v>
      </c>
      <c r="G251" s="92">
        <f t="shared" si="23"/>
        <v>260</v>
      </c>
      <c r="H251" s="98">
        <v>0</v>
      </c>
      <c r="I251" s="97">
        <f t="shared" si="24"/>
        <v>61.00338872894763</v>
      </c>
    </row>
    <row r="252" spans="1:9" ht="12.75">
      <c r="A252" s="92">
        <f t="shared" si="27"/>
        <v>22600000</v>
      </c>
      <c r="B252" s="92">
        <f t="shared" si="25"/>
        <v>28978140</v>
      </c>
      <c r="C252" s="93">
        <f t="shared" si="21"/>
        <v>0.3230385436201362</v>
      </c>
      <c r="D252" s="94">
        <f t="shared" si="22"/>
        <v>122090.76747923647</v>
      </c>
      <c r="E252" s="95">
        <f t="shared" si="26"/>
        <v>2E-06</v>
      </c>
      <c r="F252" s="96">
        <v>1</v>
      </c>
      <c r="G252" s="92">
        <f t="shared" si="23"/>
        <v>260</v>
      </c>
      <c r="H252" s="98">
        <v>0</v>
      </c>
      <c r="I252" s="97">
        <f t="shared" si="24"/>
        <v>61.04538373961824</v>
      </c>
    </row>
    <row r="253" spans="1:9" ht="12.75">
      <c r="A253" s="92">
        <f t="shared" si="27"/>
        <v>22700000</v>
      </c>
      <c r="B253" s="92">
        <f t="shared" si="25"/>
        <v>29078140</v>
      </c>
      <c r="C253" s="93">
        <f t="shared" si="21"/>
        <v>0.31923215611860545</v>
      </c>
      <c r="D253" s="94">
        <f t="shared" si="22"/>
        <v>122173.76783982731</v>
      </c>
      <c r="E253" s="95">
        <f t="shared" si="26"/>
        <v>2E-06</v>
      </c>
      <c r="F253" s="96">
        <v>1</v>
      </c>
      <c r="G253" s="92">
        <f t="shared" si="23"/>
        <v>260</v>
      </c>
      <c r="H253" s="98">
        <v>0</v>
      </c>
      <c r="I253" s="97">
        <f t="shared" si="24"/>
        <v>61.08688391991366</v>
      </c>
    </row>
    <row r="254" spans="1:9" ht="12.75">
      <c r="A254" s="92">
        <f t="shared" si="27"/>
        <v>22800000</v>
      </c>
      <c r="B254" s="92">
        <f t="shared" si="25"/>
        <v>29178140</v>
      </c>
      <c r="C254" s="93">
        <f t="shared" si="21"/>
        <v>0.3154594552188311</v>
      </c>
      <c r="D254" s="94">
        <f t="shared" si="22"/>
        <v>122255.78729818421</v>
      </c>
      <c r="E254" s="95">
        <f t="shared" si="26"/>
        <v>2E-06</v>
      </c>
      <c r="F254" s="96">
        <v>1</v>
      </c>
      <c r="G254" s="92">
        <f t="shared" si="23"/>
        <v>260</v>
      </c>
      <c r="H254" s="98">
        <v>0</v>
      </c>
      <c r="I254" s="97">
        <f t="shared" si="24"/>
        <v>61.12789364909211</v>
      </c>
    </row>
    <row r="255" spans="1:9" ht="12.75">
      <c r="A255" s="92">
        <f t="shared" si="27"/>
        <v>22900000</v>
      </c>
      <c r="B255" s="92">
        <f t="shared" si="25"/>
        <v>29278140</v>
      </c>
      <c r="C255" s="93">
        <f t="shared" si="21"/>
        <v>0.31171998069435236</v>
      </c>
      <c r="D255" s="94">
        <f t="shared" si="22"/>
        <v>122336.83449316474</v>
      </c>
      <c r="E255" s="95">
        <f t="shared" si="26"/>
        <v>2E-06</v>
      </c>
      <c r="F255" s="96">
        <v>1</v>
      </c>
      <c r="G255" s="92">
        <f t="shared" si="23"/>
        <v>260</v>
      </c>
      <c r="H255" s="98">
        <v>0</v>
      </c>
      <c r="I255" s="97">
        <f t="shared" si="24"/>
        <v>61.16841724658237</v>
      </c>
    </row>
    <row r="256" spans="1:9" ht="12.75">
      <c r="A256" s="92">
        <f t="shared" si="27"/>
        <v>23000000</v>
      </c>
      <c r="B256" s="92">
        <f t="shared" si="25"/>
        <v>29378140</v>
      </c>
      <c r="C256" s="93">
        <f t="shared" si="21"/>
        <v>0.308013280151467</v>
      </c>
      <c r="D256" s="94">
        <f t="shared" si="22"/>
        <v>122416.91794600412</v>
      </c>
      <c r="E256" s="95">
        <f t="shared" si="26"/>
        <v>2E-06</v>
      </c>
      <c r="F256" s="96">
        <v>1</v>
      </c>
      <c r="G256" s="92">
        <f t="shared" si="23"/>
        <v>260</v>
      </c>
      <c r="H256" s="98">
        <v>0</v>
      </c>
      <c r="I256" s="97">
        <f t="shared" si="24"/>
        <v>61.20845897300206</v>
      </c>
    </row>
    <row r="257" spans="1:9" ht="12.75">
      <c r="A257" s="92">
        <f t="shared" si="27"/>
        <v>23100000</v>
      </c>
      <c r="B257" s="92">
        <f t="shared" si="25"/>
        <v>29478140</v>
      </c>
      <c r="C257" s="93">
        <f t="shared" si="21"/>
        <v>0.3043389088698044</v>
      </c>
      <c r="D257" s="94">
        <f t="shared" si="22"/>
        <v>122496.04606231027</v>
      </c>
      <c r="E257" s="95">
        <f t="shared" si="26"/>
        <v>2E-06</v>
      </c>
      <c r="F257" s="96">
        <v>1</v>
      </c>
      <c r="G257" s="92">
        <f t="shared" si="23"/>
        <v>260</v>
      </c>
      <c r="H257" s="98">
        <v>0</v>
      </c>
      <c r="I257" s="97">
        <f t="shared" si="24"/>
        <v>61.248023031155135</v>
      </c>
    </row>
    <row r="258" spans="1:9" ht="12.75">
      <c r="A258" s="92">
        <f t="shared" si="27"/>
        <v>23200000</v>
      </c>
      <c r="B258" s="92">
        <f t="shared" si="25"/>
        <v>29578140</v>
      </c>
      <c r="C258" s="93">
        <f t="shared" si="21"/>
        <v>0.300696429646671</v>
      </c>
      <c r="D258" s="94">
        <f t="shared" si="22"/>
        <v>122574.22713401841</v>
      </c>
      <c r="E258" s="95">
        <f t="shared" si="26"/>
        <v>2E-06</v>
      </c>
      <c r="F258" s="96">
        <v>1</v>
      </c>
      <c r="G258" s="92">
        <f t="shared" si="23"/>
        <v>260</v>
      </c>
      <c r="H258" s="98">
        <v>0</v>
      </c>
      <c r="I258" s="97">
        <f t="shared" si="24"/>
        <v>61.28711356700921</v>
      </c>
    </row>
    <row r="259" spans="1:9" ht="12.75">
      <c r="A259" s="92">
        <f t="shared" si="27"/>
        <v>23300000</v>
      </c>
      <c r="B259" s="92">
        <f t="shared" si="25"/>
        <v>29678140</v>
      </c>
      <c r="C259" s="93">
        <f t="shared" si="21"/>
        <v>0.29708541264506694</v>
      </c>
      <c r="D259" s="94">
        <f t="shared" si="22"/>
        <v>122651.46934130613</v>
      </c>
      <c r="E259" s="95">
        <f t="shared" si="26"/>
        <v>2E-06</v>
      </c>
      <c r="F259" s="96">
        <v>1</v>
      </c>
      <c r="G259" s="92">
        <f t="shared" si="23"/>
        <v>260</v>
      </c>
      <c r="H259" s="98">
        <v>0</v>
      </c>
      <c r="I259" s="97">
        <f t="shared" si="24"/>
        <v>61.32573467065307</v>
      </c>
    </row>
    <row r="260" spans="1:9" ht="12.75">
      <c r="A260" s="92">
        <f t="shared" si="27"/>
        <v>23400000</v>
      </c>
      <c r="B260" s="92">
        <f t="shared" si="25"/>
        <v>29778140</v>
      </c>
      <c r="C260" s="93">
        <f t="shared" si="21"/>
        <v>0.29350543524527606</v>
      </c>
      <c r="D260" s="94">
        <f t="shared" si="22"/>
        <v>122727.7807544699</v>
      </c>
      <c r="E260" s="95">
        <f t="shared" si="26"/>
        <v>2E-06</v>
      </c>
      <c r="F260" s="96">
        <v>1</v>
      </c>
      <c r="G260" s="92">
        <f t="shared" si="23"/>
        <v>260</v>
      </c>
      <c r="H260" s="98">
        <v>0</v>
      </c>
      <c r="I260" s="97">
        <f t="shared" si="24"/>
        <v>61.36389037723495</v>
      </c>
    </row>
    <row r="261" spans="1:9" ht="12.75">
      <c r="A261" s="92">
        <f t="shared" si="27"/>
        <v>23500000</v>
      </c>
      <c r="B261" s="92">
        <f t="shared" si="25"/>
        <v>29878140</v>
      </c>
      <c r="C261" s="93">
        <f t="shared" si="21"/>
        <v>0.28995608189993216</v>
      </c>
      <c r="D261" s="94">
        <f t="shared" si="22"/>
        <v>122803.16933576389</v>
      </c>
      <c r="E261" s="95">
        <f t="shared" si="26"/>
        <v>2E-06</v>
      </c>
      <c r="F261" s="96">
        <v>1</v>
      </c>
      <c r="G261" s="92">
        <f t="shared" si="23"/>
        <v>260</v>
      </c>
      <c r="H261" s="98">
        <v>0</v>
      </c>
      <c r="I261" s="97">
        <f t="shared" si="24"/>
        <v>61.40158466788194</v>
      </c>
    </row>
    <row r="262" spans="1:9" ht="12.75">
      <c r="A262" s="92">
        <f t="shared" si="27"/>
        <v>23600000</v>
      </c>
      <c r="B262" s="92">
        <f t="shared" si="25"/>
        <v>29978140</v>
      </c>
      <c r="C262" s="93">
        <f t="shared" si="21"/>
        <v>0.2864369439924699</v>
      </c>
      <c r="D262" s="94">
        <f t="shared" si="22"/>
        <v>122877.64294120194</v>
      </c>
      <c r="E262" s="95">
        <f t="shared" si="26"/>
        <v>2E-06</v>
      </c>
      <c r="F262" s="96">
        <v>1</v>
      </c>
      <c r="G262" s="92">
        <f t="shared" si="23"/>
        <v>260</v>
      </c>
      <c r="H262" s="98">
        <v>0</v>
      </c>
      <c r="I262" s="97">
        <f t="shared" si="24"/>
        <v>61.43882147060097</v>
      </c>
    </row>
    <row r="263" spans="1:9" ht="12.75">
      <c r="A263" s="92">
        <f t="shared" si="27"/>
        <v>23700000</v>
      </c>
      <c r="B263" s="92">
        <f t="shared" si="25"/>
        <v>30078140</v>
      </c>
      <c r="C263" s="93">
        <f t="shared" si="21"/>
        <v>0.2829476196988697</v>
      </c>
      <c r="D263" s="94">
        <f t="shared" si="22"/>
        <v>122951.20932232364</v>
      </c>
      <c r="E263" s="95">
        <f t="shared" si="26"/>
        <v>2E-06</v>
      </c>
      <c r="F263" s="96">
        <v>1</v>
      </c>
      <c r="G263" s="92">
        <f t="shared" si="23"/>
        <v>260</v>
      </c>
      <c r="H263" s="98">
        <v>0</v>
      </c>
      <c r="I263" s="97">
        <f t="shared" si="24"/>
        <v>61.475604661161825</v>
      </c>
    </row>
    <row r="264" spans="1:9" ht="12.75">
      <c r="A264" s="92">
        <f t="shared" si="27"/>
        <v>23800000</v>
      </c>
      <c r="B264" s="92">
        <f t="shared" si="25"/>
        <v>30178140</v>
      </c>
      <c r="C264" s="93">
        <f t="shared" si="21"/>
        <v>0.2794877138526097</v>
      </c>
      <c r="D264" s="94">
        <f t="shared" si="22"/>
        <v>123023.87612792532</v>
      </c>
      <c r="E264" s="95">
        <f t="shared" si="26"/>
        <v>2E-06</v>
      </c>
      <c r="F264" s="96">
        <v>1</v>
      </c>
      <c r="G264" s="92">
        <f t="shared" si="23"/>
        <v>260</v>
      </c>
      <c r="H264" s="98">
        <v>0</v>
      </c>
      <c r="I264" s="97">
        <f t="shared" si="24"/>
        <v>61.51193806396266</v>
      </c>
    </row>
    <row r="265" spans="1:9" ht="12.75">
      <c r="A265" s="92">
        <f t="shared" si="27"/>
        <v>23900000</v>
      </c>
      <c r="B265" s="92">
        <f t="shared" si="25"/>
        <v>30278140</v>
      </c>
      <c r="C265" s="93">
        <f t="shared" si="21"/>
        <v>0.2760568378127397</v>
      </c>
      <c r="D265" s="94">
        <f t="shared" si="22"/>
        <v>123095.65090575663</v>
      </c>
      <c r="E265" s="95">
        <f t="shared" si="26"/>
        <v>2E-06</v>
      </c>
      <c r="F265" s="96">
        <v>1</v>
      </c>
      <c r="G265" s="92">
        <f t="shared" si="23"/>
        <v>260</v>
      </c>
      <c r="H265" s="98">
        <v>0</v>
      </c>
      <c r="I265" s="97">
        <f t="shared" si="24"/>
        <v>61.54782545287832</v>
      </c>
    </row>
    <row r="266" spans="1:9" ht="12.75">
      <c r="A266" s="92">
        <f t="shared" si="27"/>
        <v>24000000</v>
      </c>
      <c r="B266" s="92">
        <f t="shared" si="25"/>
        <v>30378140</v>
      </c>
      <c r="C266" s="93">
        <f t="shared" si="21"/>
        <v>0.27265460933499536</v>
      </c>
      <c r="D266" s="94">
        <f t="shared" si="22"/>
        <v>123166.54110418372</v>
      </c>
      <c r="E266" s="95">
        <f t="shared" si="26"/>
        <v>2E-06</v>
      </c>
      <c r="F266" s="96">
        <v>1</v>
      </c>
      <c r="G266" s="92">
        <f t="shared" si="23"/>
        <v>260</v>
      </c>
      <c r="H266" s="98">
        <v>0</v>
      </c>
      <c r="I266" s="97">
        <f t="shared" si="24"/>
        <v>61.58327055209187</v>
      </c>
    </row>
    <row r="267" spans="1:9" ht="12.75">
      <c r="A267" s="92">
        <f t="shared" si="27"/>
        <v>24100000</v>
      </c>
      <c r="B267" s="92">
        <f t="shared" si="25"/>
        <v>30478140</v>
      </c>
      <c r="C267" s="93">
        <f t="shared" si="21"/>
        <v>0.26928065244587196</v>
      </c>
      <c r="D267" s="94">
        <f t="shared" si="22"/>
        <v>123236.55407381964</v>
      </c>
      <c r="E267" s="95">
        <f t="shared" si="26"/>
        <v>2E-06</v>
      </c>
      <c r="F267" s="96">
        <v>1</v>
      </c>
      <c r="G267" s="92">
        <f t="shared" si="23"/>
        <v>260</v>
      </c>
      <c r="H267" s="98">
        <v>0</v>
      </c>
      <c r="I267" s="97">
        <f t="shared" si="24"/>
        <v>61.61827703690983</v>
      </c>
    </row>
    <row r="268" spans="1:9" ht="12.75">
      <c r="A268" s="92">
        <f t="shared" si="27"/>
        <v>24200000</v>
      </c>
      <c r="B268" s="92">
        <f t="shared" si="25"/>
        <v>30578140</v>
      </c>
      <c r="C268" s="93">
        <f t="shared" si="21"/>
        <v>0.26593459731958147</v>
      </c>
      <c r="D268" s="94">
        <f t="shared" si="22"/>
        <v>123305.69706912273</v>
      </c>
      <c r="E268" s="95">
        <f t="shared" si="26"/>
        <v>2E-06</v>
      </c>
      <c r="F268" s="96">
        <v>1</v>
      </c>
      <c r="G268" s="92">
        <f t="shared" si="23"/>
        <v>260</v>
      </c>
      <c r="H268" s="98">
        <v>0</v>
      </c>
      <c r="I268" s="97">
        <f t="shared" si="24"/>
        <v>61.65284853456137</v>
      </c>
    </row>
    <row r="269" spans="1:9" ht="12.75">
      <c r="A269" s="92">
        <f t="shared" si="27"/>
        <v>24300000</v>
      </c>
      <c r="B269" s="92">
        <f t="shared" si="25"/>
        <v>30678140</v>
      </c>
      <c r="C269" s="93">
        <f t="shared" si="21"/>
        <v>0.2626160801578167</v>
      </c>
      <c r="D269" s="94">
        <f t="shared" si="22"/>
        <v>123373.97724996376</v>
      </c>
      <c r="E269" s="95">
        <f t="shared" si="26"/>
        <v>2E-06</v>
      </c>
      <c r="F269" s="96">
        <v>1</v>
      </c>
      <c r="G269" s="92">
        <f t="shared" si="23"/>
        <v>260</v>
      </c>
      <c r="H269" s="98">
        <v>0</v>
      </c>
      <c r="I269" s="97">
        <f t="shared" si="24"/>
        <v>61.68698862498188</v>
      </c>
    </row>
    <row r="270" spans="1:9" ht="12.75">
      <c r="A270" s="92">
        <f t="shared" si="27"/>
        <v>24400000</v>
      </c>
      <c r="B270" s="92">
        <f t="shared" si="25"/>
        <v>30778140</v>
      </c>
      <c r="C270" s="93">
        <f t="shared" si="21"/>
        <v>0.25932474307225045</v>
      </c>
      <c r="D270" s="94">
        <f t="shared" si="22"/>
        <v>123441.40168316255</v>
      </c>
      <c r="E270" s="95">
        <f t="shared" si="26"/>
        <v>2E-06</v>
      </c>
      <c r="F270" s="96">
        <v>1</v>
      </c>
      <c r="G270" s="92">
        <f t="shared" si="23"/>
        <v>260</v>
      </c>
      <c r="H270" s="98">
        <v>0</v>
      </c>
      <c r="I270" s="97">
        <f t="shared" si="24"/>
        <v>61.72070084158128</v>
      </c>
    </row>
    <row r="271" spans="1:9" ht="12.75">
      <c r="A271" s="92">
        <f t="shared" si="27"/>
        <v>24500000</v>
      </c>
      <c r="B271" s="92">
        <f t="shared" si="25"/>
        <v>30878140</v>
      </c>
      <c r="C271" s="93">
        <f t="shared" si="21"/>
        <v>0.2560602339696977</v>
      </c>
      <c r="D271" s="94">
        <f t="shared" si="22"/>
        <v>123507.97734399467</v>
      </c>
      <c r="E271" s="95">
        <f t="shared" si="26"/>
        <v>2E-06</v>
      </c>
      <c r="F271" s="96">
        <v>1</v>
      </c>
      <c r="G271" s="92">
        <f t="shared" si="23"/>
        <v>260</v>
      </c>
      <c r="H271" s="98">
        <v>0</v>
      </c>
      <c r="I271" s="97">
        <f t="shared" si="24"/>
        <v>61.753988671997334</v>
      </c>
    </row>
    <row r="272" spans="1:9" ht="12.75">
      <c r="A272" s="92">
        <f t="shared" si="27"/>
        <v>24600000</v>
      </c>
      <c r="B272" s="92">
        <f t="shared" si="25"/>
        <v>30978140</v>
      </c>
      <c r="C272" s="93">
        <f t="shared" si="21"/>
        <v>0.2528222064398733</v>
      </c>
      <c r="D272" s="94">
        <f t="shared" si="22"/>
        <v>123573.71111766904</v>
      </c>
      <c r="E272" s="95">
        <f t="shared" si="26"/>
        <v>2E-06</v>
      </c>
      <c r="F272" s="96">
        <v>1</v>
      </c>
      <c r="G272" s="92">
        <f t="shared" si="23"/>
        <v>260</v>
      </c>
      <c r="H272" s="98">
        <v>0</v>
      </c>
      <c r="I272" s="97">
        <f t="shared" si="24"/>
        <v>61.78685555883452</v>
      </c>
    </row>
    <row r="273" spans="1:9" ht="12.75">
      <c r="A273" s="92">
        <f t="shared" si="27"/>
        <v>24700000</v>
      </c>
      <c r="B273" s="92">
        <f t="shared" si="25"/>
        <v>31078140</v>
      </c>
      <c r="C273" s="93">
        <f t="shared" si="21"/>
        <v>0.24961031964567773</v>
      </c>
      <c r="D273" s="94">
        <f t="shared" si="22"/>
        <v>123638.60980077692</v>
      </c>
      <c r="E273" s="95">
        <f t="shared" si="26"/>
        <v>2E-06</v>
      </c>
      <c r="F273" s="96">
        <v>1</v>
      </c>
      <c r="G273" s="92">
        <f t="shared" si="23"/>
        <v>260</v>
      </c>
      <c r="H273" s="98">
        <v>0</v>
      </c>
      <c r="I273" s="97">
        <f t="shared" si="24"/>
        <v>61.81930490038846</v>
      </c>
    </row>
    <row r="274" spans="1:9" ht="12.75">
      <c r="A274" s="92">
        <f t="shared" si="27"/>
        <v>24800000</v>
      </c>
      <c r="B274" s="92">
        <f t="shared" si="25"/>
        <v>31178140</v>
      </c>
      <c r="C274" s="93">
        <f t="shared" si="21"/>
        <v>0.24642423821594572</v>
      </c>
      <c r="D274" s="94">
        <f t="shared" si="22"/>
        <v>123702.68010271306</v>
      </c>
      <c r="E274" s="95">
        <f t="shared" si="26"/>
        <v>2E-06</v>
      </c>
      <c r="F274" s="96">
        <v>1</v>
      </c>
      <c r="G274" s="92">
        <f t="shared" si="23"/>
        <v>260</v>
      </c>
      <c r="H274" s="98">
        <v>0</v>
      </c>
      <c r="I274" s="97">
        <f t="shared" si="24"/>
        <v>61.85134005135653</v>
      </c>
    </row>
    <row r="275" spans="1:9" ht="12.75">
      <c r="A275" s="92">
        <f t="shared" si="27"/>
        <v>24900000</v>
      </c>
      <c r="B275" s="92">
        <f t="shared" si="25"/>
        <v>31278140</v>
      </c>
      <c r="C275" s="93">
        <f t="shared" si="21"/>
        <v>0.24326363214059543</v>
      </c>
      <c r="D275" s="94">
        <f t="shared" si="22"/>
        <v>123765.92864706961</v>
      </c>
      <c r="E275" s="95">
        <f t="shared" si="26"/>
        <v>2E-06</v>
      </c>
      <c r="F275" s="96">
        <v>1</v>
      </c>
      <c r="G275" s="92">
        <f t="shared" si="23"/>
        <v>260</v>
      </c>
      <c r="H275" s="98">
        <v>0</v>
      </c>
      <c r="I275" s="97">
        <f t="shared" si="24"/>
        <v>61.88296432353481</v>
      </c>
    </row>
    <row r="276" spans="1:9" ht="12.75">
      <c r="A276" s="92">
        <f t="shared" si="27"/>
        <v>25000000</v>
      </c>
      <c r="B276" s="92">
        <f t="shared" si="25"/>
        <v>31378140</v>
      </c>
      <c r="C276" s="93">
        <f t="shared" si="21"/>
        <v>0.24012817666811667</v>
      </c>
      <c r="D276" s="94">
        <f t="shared" si="22"/>
        <v>123828.36197300332</v>
      </c>
      <c r="E276" s="95">
        <f t="shared" si="26"/>
        <v>2E-06</v>
      </c>
      <c r="F276" s="96">
        <v>1</v>
      </c>
      <c r="G276" s="92">
        <f t="shared" si="23"/>
        <v>260</v>
      </c>
      <c r="H276" s="98">
        <v>0</v>
      </c>
      <c r="I276" s="97">
        <f t="shared" si="24"/>
        <v>61.91418098650166</v>
      </c>
    </row>
    <row r="277" spans="1:9" ht="12.75">
      <c r="A277" s="92">
        <f t="shared" si="27"/>
        <v>25100000</v>
      </c>
      <c r="B277" s="92">
        <f t="shared" si="25"/>
        <v>31478140</v>
      </c>
      <c r="C277" s="93">
        <f t="shared" si="21"/>
        <v>0.2370175522053386</v>
      </c>
      <c r="D277" s="94">
        <f t="shared" si="22"/>
        <v>123889.98653657672</v>
      </c>
      <c r="E277" s="95">
        <f t="shared" si="26"/>
        <v>2E-06</v>
      </c>
      <c r="F277" s="96">
        <v>1</v>
      </c>
      <c r="G277" s="92">
        <f t="shared" si="23"/>
        <v>260</v>
      </c>
      <c r="H277" s="98">
        <v>0</v>
      </c>
      <c r="I277" s="97">
        <f t="shared" si="24"/>
        <v>61.94499326828836</v>
      </c>
    </row>
    <row r="278" spans="1:9" ht="12.75">
      <c r="A278" s="92">
        <f t="shared" si="27"/>
        <v>25200000</v>
      </c>
      <c r="B278" s="92">
        <f t="shared" si="25"/>
        <v>31578140</v>
      </c>
      <c r="C278" s="93">
        <f t="shared" si="21"/>
        <v>0.2339314442194194</v>
      </c>
      <c r="D278" s="94">
        <f t="shared" si="22"/>
        <v>123950.80871207376</v>
      </c>
      <c r="E278" s="95">
        <f t="shared" si="26"/>
        <v>2E-06</v>
      </c>
      <c r="F278" s="96">
        <v>1</v>
      </c>
      <c r="G278" s="92">
        <f t="shared" si="23"/>
        <v>260</v>
      </c>
      <c r="H278" s="98">
        <v>0</v>
      </c>
      <c r="I278" s="97">
        <f t="shared" si="24"/>
        <v>61.97540435603688</v>
      </c>
    </row>
    <row r="279" spans="1:9" ht="12.75">
      <c r="A279" s="92">
        <f t="shared" si="27"/>
        <v>25300000</v>
      </c>
      <c r="B279" s="92">
        <f t="shared" si="25"/>
        <v>31678140</v>
      </c>
      <c r="C279" s="93">
        <f t="shared" si="21"/>
        <v>0.23086954314200164</v>
      </c>
      <c r="D279" s="94">
        <f t="shared" si="22"/>
        <v>124010.83479329068</v>
      </c>
      <c r="E279" s="95">
        <f t="shared" si="26"/>
        <v>2E-06</v>
      </c>
      <c r="F279" s="96">
        <v>1</v>
      </c>
      <c r="G279" s="92">
        <f t="shared" si="23"/>
        <v>260</v>
      </c>
      <c r="H279" s="98">
        <v>0</v>
      </c>
      <c r="I279" s="97">
        <f t="shared" si="24"/>
        <v>62.00541739664534</v>
      </c>
    </row>
    <row r="280" spans="1:9" ht="12.75">
      <c r="A280" s="92">
        <f t="shared" si="27"/>
        <v>25400000</v>
      </c>
      <c r="B280" s="92">
        <f t="shared" si="25"/>
        <v>31778140</v>
      </c>
      <c r="C280" s="93">
        <f t="shared" si="21"/>
        <v>0.22783154427547883</v>
      </c>
      <c r="D280" s="94">
        <f t="shared" si="22"/>
        <v>124070.0709948023</v>
      </c>
      <c r="E280" s="95">
        <f t="shared" si="26"/>
        <v>2E-06</v>
      </c>
      <c r="F280" s="96">
        <v>1</v>
      </c>
      <c r="G280" s="92">
        <f t="shared" si="23"/>
        <v>260</v>
      </c>
      <c r="H280" s="98">
        <v>0</v>
      </c>
      <c r="I280" s="97">
        <f t="shared" si="24"/>
        <v>62.035035497401154</v>
      </c>
    </row>
    <row r="281" spans="1:9" ht="12.75">
      <c r="A281" s="92">
        <f t="shared" si="27"/>
        <v>25500000</v>
      </c>
      <c r="B281" s="92">
        <f t="shared" si="25"/>
        <v>31878140</v>
      </c>
      <c r="C281" s="93">
        <f t="shared" si="21"/>
        <v>0.22481714770132039</v>
      </c>
      <c r="D281" s="94">
        <f t="shared" si="22"/>
        <v>124128.52345320465</v>
      </c>
      <c r="E281" s="95">
        <f t="shared" si="26"/>
        <v>2E-06</v>
      </c>
      <c r="F281" s="96">
        <v>1</v>
      </c>
      <c r="G281" s="92">
        <f t="shared" si="23"/>
        <v>260</v>
      </c>
      <c r="H281" s="98">
        <v>0</v>
      </c>
      <c r="I281" s="97">
        <f t="shared" si="24"/>
        <v>62.064261726602325</v>
      </c>
    </row>
    <row r="282" spans="1:9" ht="12.75">
      <c r="A282" s="92">
        <f t="shared" si="27"/>
        <v>25600000</v>
      </c>
      <c r="B282" s="92">
        <f t="shared" si="25"/>
        <v>31978140</v>
      </c>
      <c r="C282" s="93">
        <f aca="true" t="shared" si="28" ref="C282:C345">$B$3*$B$4/($B282-0.5*$B$9)^2-$B$8*($B282-0.5*$B$9)</f>
        <v>0.22182605819040294</v>
      </c>
      <c r="D282" s="94">
        <f aca="true" t="shared" si="29" ref="D282:D345">D283-(G283+H283)*C283</f>
        <v>124186.19822833415</v>
      </c>
      <c r="E282" s="95">
        <f t="shared" si="26"/>
        <v>2E-06</v>
      </c>
      <c r="F282" s="96">
        <v>1</v>
      </c>
      <c r="G282" s="92">
        <f aca="true" t="shared" si="30" ref="G282:G345">E282*$B$6*$B$9</f>
        <v>260</v>
      </c>
      <c r="H282" s="98">
        <v>0</v>
      </c>
      <c r="I282" s="97">
        <f aca="true" t="shared" si="31" ref="I282:I345">D282/E282/1000000000</f>
        <v>62.093099114167075</v>
      </c>
    </row>
    <row r="283" spans="1:9" ht="12.75">
      <c r="A283" s="92">
        <f t="shared" si="27"/>
        <v>25700000</v>
      </c>
      <c r="B283" s="92">
        <f aca="true" t="shared" si="32" ref="B283:B346">$B$5+A283</f>
        <v>32078140</v>
      </c>
      <c r="C283" s="93">
        <f t="shared" si="28"/>
        <v>0.21885798511529903</v>
      </c>
      <c r="D283" s="94">
        <f t="shared" si="29"/>
        <v>124243.10130446413</v>
      </c>
      <c r="E283" s="95">
        <f aca="true" t="shared" si="33" ref="E283:E346">F283*$D$13/1000000</f>
        <v>2E-06</v>
      </c>
      <c r="F283" s="96">
        <v>1</v>
      </c>
      <c r="G283" s="92">
        <f t="shared" si="30"/>
        <v>260</v>
      </c>
      <c r="H283" s="98">
        <v>0</v>
      </c>
      <c r="I283" s="97">
        <f t="shared" si="31"/>
        <v>62.121550652232074</v>
      </c>
    </row>
    <row r="284" spans="1:9" ht="12.75">
      <c r="A284" s="92">
        <f t="shared" si="27"/>
        <v>25800000</v>
      </c>
      <c r="B284" s="92">
        <f t="shared" si="32"/>
        <v>32178140</v>
      </c>
      <c r="C284" s="93">
        <f t="shared" si="28"/>
        <v>0.21591264236447302</v>
      </c>
      <c r="D284" s="94">
        <f t="shared" si="29"/>
        <v>124299.23859147889</v>
      </c>
      <c r="E284" s="95">
        <f t="shared" si="33"/>
        <v>2E-06</v>
      </c>
      <c r="F284" s="96">
        <v>1</v>
      </c>
      <c r="G284" s="92">
        <f t="shared" si="30"/>
        <v>260</v>
      </c>
      <c r="H284" s="98">
        <v>0</v>
      </c>
      <c r="I284" s="97">
        <f t="shared" si="31"/>
        <v>62.14961929573945</v>
      </c>
    </row>
    <row r="285" spans="1:9" ht="12.75">
      <c r="A285" s="92">
        <f t="shared" si="27"/>
        <v>25900000</v>
      </c>
      <c r="B285" s="92">
        <f t="shared" si="32"/>
        <v>32278140</v>
      </c>
      <c r="C285" s="93">
        <f t="shared" si="28"/>
        <v>0.2129897482583387</v>
      </c>
      <c r="D285" s="94">
        <f t="shared" si="29"/>
        <v>124354.61592602606</v>
      </c>
      <c r="E285" s="95">
        <f t="shared" si="33"/>
        <v>2E-06</v>
      </c>
      <c r="F285" s="96">
        <v>1</v>
      </c>
      <c r="G285" s="92">
        <f t="shared" si="30"/>
        <v>260</v>
      </c>
      <c r="H285" s="98">
        <v>0</v>
      </c>
      <c r="I285" s="97">
        <f t="shared" si="31"/>
        <v>62.17730796301303</v>
      </c>
    </row>
    <row r="286" spans="1:9" ht="12.75">
      <c r="A286" s="92">
        <f aca="true" t="shared" si="34" ref="A286:A349">A285+100000</f>
        <v>26000000</v>
      </c>
      <c r="B286" s="92">
        <f t="shared" si="32"/>
        <v>32378140</v>
      </c>
      <c r="C286" s="93">
        <f t="shared" si="28"/>
        <v>0.21008902546713065</v>
      </c>
      <c r="D286" s="94">
        <f t="shared" si="29"/>
        <v>124409.23907264751</v>
      </c>
      <c r="E286" s="95">
        <f t="shared" si="33"/>
        <v>2E-06</v>
      </c>
      <c r="F286" s="96">
        <v>1</v>
      </c>
      <c r="G286" s="92">
        <f t="shared" si="30"/>
        <v>260</v>
      </c>
      <c r="H286" s="98">
        <v>0</v>
      </c>
      <c r="I286" s="97">
        <f t="shared" si="31"/>
        <v>62.20461953632376</v>
      </c>
    </row>
    <row r="287" spans="1:9" ht="12.75">
      <c r="A287" s="92">
        <f t="shared" si="34"/>
        <v>26100000</v>
      </c>
      <c r="B287" s="92">
        <f t="shared" si="32"/>
        <v>32478140</v>
      </c>
      <c r="C287" s="93">
        <f t="shared" si="28"/>
        <v>0.2072102009305469</v>
      </c>
      <c r="D287" s="94">
        <f t="shared" si="29"/>
        <v>124463.11372488945</v>
      </c>
      <c r="E287" s="95">
        <f t="shared" si="33"/>
        <v>2E-06</v>
      </c>
      <c r="F287" s="96">
        <v>1</v>
      </c>
      <c r="G287" s="92">
        <f t="shared" si="30"/>
        <v>260</v>
      </c>
      <c r="H287" s="98">
        <v>0</v>
      </c>
      <c r="I287" s="97">
        <f t="shared" si="31"/>
        <v>62.23155686244473</v>
      </c>
    </row>
    <row r="288" spans="1:9" ht="12.75">
      <c r="A288" s="92">
        <f t="shared" si="34"/>
        <v>26200000</v>
      </c>
      <c r="B288" s="92">
        <f t="shared" si="32"/>
        <v>32578140</v>
      </c>
      <c r="C288" s="93">
        <f t="shared" si="28"/>
        <v>0.20435300577911686</v>
      </c>
      <c r="D288" s="94">
        <f t="shared" si="29"/>
        <v>124516.24550639202</v>
      </c>
      <c r="E288" s="95">
        <f t="shared" si="33"/>
        <v>2E-06</v>
      </c>
      <c r="F288" s="96">
        <v>1</v>
      </c>
      <c r="G288" s="92">
        <f t="shared" si="30"/>
        <v>260</v>
      </c>
      <c r="H288" s="98">
        <v>0</v>
      </c>
      <c r="I288" s="97">
        <f t="shared" si="31"/>
        <v>62.25812275319601</v>
      </c>
    </row>
    <row r="289" spans="1:9" ht="12.75">
      <c r="A289" s="92">
        <f t="shared" si="34"/>
        <v>26300000</v>
      </c>
      <c r="B289" s="92">
        <f t="shared" si="32"/>
        <v>32678140</v>
      </c>
      <c r="C289" s="93">
        <f t="shared" si="28"/>
        <v>0.2015171752572549</v>
      </c>
      <c r="D289" s="94">
        <f t="shared" si="29"/>
        <v>124568.63997195891</v>
      </c>
      <c r="E289" s="95">
        <f t="shared" si="33"/>
        <v>2E-06</v>
      </c>
      <c r="F289" s="96">
        <v>1</v>
      </c>
      <c r="G289" s="92">
        <f t="shared" si="30"/>
        <v>260</v>
      </c>
      <c r="H289" s="98">
        <v>0</v>
      </c>
      <c r="I289" s="97">
        <f t="shared" si="31"/>
        <v>62.28431998597945</v>
      </c>
    </row>
    <row r="290" spans="1:9" ht="12.75">
      <c r="A290" s="92">
        <f t="shared" si="34"/>
        <v>26400000</v>
      </c>
      <c r="B290" s="92">
        <f t="shared" si="32"/>
        <v>32778140</v>
      </c>
      <c r="C290" s="93">
        <f t="shared" si="28"/>
        <v>0.19870244864795628</v>
      </c>
      <c r="D290" s="94">
        <f t="shared" si="29"/>
        <v>124620.30260860738</v>
      </c>
      <c r="E290" s="95">
        <f t="shared" si="33"/>
        <v>2E-06</v>
      </c>
      <c r="F290" s="96">
        <v>1</v>
      </c>
      <c r="G290" s="92">
        <f t="shared" si="30"/>
        <v>260</v>
      </c>
      <c r="H290" s="98">
        <v>0</v>
      </c>
      <c r="I290" s="97">
        <f t="shared" si="31"/>
        <v>62.310151304303695</v>
      </c>
    </row>
    <row r="291" spans="1:9" ht="12.75">
      <c r="A291" s="92">
        <f t="shared" si="34"/>
        <v>26500000</v>
      </c>
      <c r="B291" s="92">
        <f t="shared" si="32"/>
        <v>32878140</v>
      </c>
      <c r="C291" s="93">
        <f t="shared" si="28"/>
        <v>0.1959085691990967</v>
      </c>
      <c r="D291" s="94">
        <f t="shared" si="29"/>
        <v>124671.23883659915</v>
      </c>
      <c r="E291" s="95">
        <f t="shared" si="33"/>
        <v>2E-06</v>
      </c>
      <c r="F291" s="96">
        <v>1</v>
      </c>
      <c r="G291" s="92">
        <f t="shared" si="30"/>
        <v>260</v>
      </c>
      <c r="H291" s="98">
        <v>0</v>
      </c>
      <c r="I291" s="97">
        <f t="shared" si="31"/>
        <v>62.33561941829958</v>
      </c>
    </row>
    <row r="292" spans="1:9" ht="12.75">
      <c r="A292" s="92">
        <f t="shared" si="34"/>
        <v>26600000</v>
      </c>
      <c r="B292" s="92">
        <f t="shared" si="32"/>
        <v>32978140</v>
      </c>
      <c r="C292" s="93">
        <f t="shared" si="28"/>
        <v>0.1931352840512962</v>
      </c>
      <c r="D292" s="94">
        <f t="shared" si="29"/>
        <v>124721.4540104525</v>
      </c>
      <c r="E292" s="95">
        <f t="shared" si="33"/>
        <v>2E-06</v>
      </c>
      <c r="F292" s="96">
        <v>1</v>
      </c>
      <c r="G292" s="92">
        <f t="shared" si="30"/>
        <v>260</v>
      </c>
      <c r="H292" s="98">
        <v>0</v>
      </c>
      <c r="I292" s="97">
        <f t="shared" si="31"/>
        <v>62.36072700522625</v>
      </c>
    </row>
    <row r="293" spans="1:9" ht="12.75">
      <c r="A293" s="92">
        <f t="shared" si="34"/>
        <v>26700000</v>
      </c>
      <c r="B293" s="92">
        <f t="shared" si="32"/>
        <v>33078140</v>
      </c>
      <c r="C293" s="93">
        <f t="shared" si="28"/>
        <v>0.19038234416730956</v>
      </c>
      <c r="D293" s="94">
        <f t="shared" si="29"/>
        <v>124770.95341993599</v>
      </c>
      <c r="E293" s="95">
        <f t="shared" si="33"/>
        <v>2E-06</v>
      </c>
      <c r="F293" s="96">
        <v>1</v>
      </c>
      <c r="G293" s="92">
        <f t="shared" si="30"/>
        <v>260</v>
      </c>
      <c r="H293" s="98">
        <v>0</v>
      </c>
      <c r="I293" s="97">
        <f t="shared" si="31"/>
        <v>62.385476709968</v>
      </c>
    </row>
    <row r="294" spans="1:9" ht="12.75">
      <c r="A294" s="92">
        <f t="shared" si="34"/>
        <v>26800000</v>
      </c>
      <c r="B294" s="92">
        <f t="shared" si="32"/>
        <v>33178140</v>
      </c>
      <c r="C294" s="93">
        <f t="shared" si="28"/>
        <v>0.18764950426290644</v>
      </c>
      <c r="D294" s="94">
        <f t="shared" si="29"/>
        <v>124819.74229104434</v>
      </c>
      <c r="E294" s="95">
        <f t="shared" si="33"/>
        <v>2E-06</v>
      </c>
      <c r="F294" s="96">
        <v>1</v>
      </c>
      <c r="G294" s="92">
        <f t="shared" si="30"/>
        <v>260</v>
      </c>
      <c r="H294" s="98">
        <v>0</v>
      </c>
      <c r="I294" s="97">
        <f t="shared" si="31"/>
        <v>62.40987114552217</v>
      </c>
    </row>
    <row r="295" spans="1:9" ht="12.75">
      <c r="A295" s="92">
        <f t="shared" si="34"/>
        <v>26900000</v>
      </c>
      <c r="B295" s="92">
        <f t="shared" si="32"/>
        <v>33278140</v>
      </c>
      <c r="C295" s="93">
        <f t="shared" si="28"/>
        <v>0.18493652273920538</v>
      </c>
      <c r="D295" s="94">
        <f t="shared" si="29"/>
        <v>124867.82578695654</v>
      </c>
      <c r="E295" s="95">
        <f t="shared" si="33"/>
        <v>2E-06</v>
      </c>
      <c r="F295" s="96">
        <v>1</v>
      </c>
      <c r="G295" s="92">
        <f t="shared" si="30"/>
        <v>260</v>
      </c>
      <c r="H295" s="98">
        <v>0</v>
      </c>
      <c r="I295" s="97">
        <f t="shared" si="31"/>
        <v>62.43391289347827</v>
      </c>
    </row>
    <row r="296" spans="1:9" ht="12.75">
      <c r="A296" s="92">
        <f t="shared" si="34"/>
        <v>27000000</v>
      </c>
      <c r="B296" s="92">
        <f t="shared" si="32"/>
        <v>33378140</v>
      </c>
      <c r="C296" s="93">
        <f t="shared" si="28"/>
        <v>0.18224316161642704</v>
      </c>
      <c r="D296" s="94">
        <f t="shared" si="29"/>
        <v>124915.20900897682</v>
      </c>
      <c r="E296" s="95">
        <f t="shared" si="33"/>
        <v>2E-06</v>
      </c>
      <c r="F296" s="96">
        <v>1</v>
      </c>
      <c r="G296" s="92">
        <f t="shared" si="30"/>
        <v>260</v>
      </c>
      <c r="H296" s="98">
        <v>0</v>
      </c>
      <c r="I296" s="97">
        <f t="shared" si="31"/>
        <v>62.45760450448841</v>
      </c>
    </row>
    <row r="297" spans="1:9" ht="12.75">
      <c r="A297" s="92">
        <f t="shared" si="34"/>
        <v>27100000</v>
      </c>
      <c r="B297" s="92">
        <f t="shared" si="32"/>
        <v>33478140</v>
      </c>
      <c r="C297" s="93">
        <f t="shared" si="28"/>
        <v>0.17956918646903225</v>
      </c>
      <c r="D297" s="94">
        <f t="shared" si="29"/>
        <v>124961.89699745877</v>
      </c>
      <c r="E297" s="95">
        <f t="shared" si="33"/>
        <v>2E-06</v>
      </c>
      <c r="F297" s="96">
        <v>1</v>
      </c>
      <c r="G297" s="92">
        <f t="shared" si="30"/>
        <v>260</v>
      </c>
      <c r="H297" s="98">
        <v>0</v>
      </c>
      <c r="I297" s="97">
        <f t="shared" si="31"/>
        <v>62.48094849872938</v>
      </c>
    </row>
    <row r="298" spans="1:9" ht="12.75">
      <c r="A298" s="92">
        <f t="shared" si="34"/>
        <v>27200000</v>
      </c>
      <c r="B298" s="92">
        <f t="shared" si="32"/>
        <v>33578140</v>
      </c>
      <c r="C298" s="93">
        <f t="shared" si="28"/>
        <v>0.17691436636221267</v>
      </c>
      <c r="D298" s="94">
        <f t="shared" si="29"/>
        <v>125007.89473271294</v>
      </c>
      <c r="E298" s="95">
        <f t="shared" si="33"/>
        <v>2E-06</v>
      </c>
      <c r="F298" s="96">
        <v>1</v>
      </c>
      <c r="G298" s="92">
        <f t="shared" si="30"/>
        <v>260</v>
      </c>
      <c r="H298" s="98">
        <v>0</v>
      </c>
      <c r="I298" s="97">
        <f t="shared" si="31"/>
        <v>62.50394736635648</v>
      </c>
    </row>
    <row r="299" spans="1:9" ht="12.75">
      <c r="A299" s="92">
        <f t="shared" si="34"/>
        <v>27300000</v>
      </c>
      <c r="B299" s="92">
        <f t="shared" si="32"/>
        <v>33678140</v>
      </c>
      <c r="C299" s="93">
        <f t="shared" si="28"/>
        <v>0.17427847378970124</v>
      </c>
      <c r="D299" s="94">
        <f t="shared" si="29"/>
        <v>125053.20713589826</v>
      </c>
      <c r="E299" s="95">
        <f t="shared" si="33"/>
        <v>2E-06</v>
      </c>
      <c r="F299" s="96">
        <v>1</v>
      </c>
      <c r="G299" s="92">
        <f t="shared" si="30"/>
        <v>260</v>
      </c>
      <c r="H299" s="98">
        <v>0</v>
      </c>
      <c r="I299" s="97">
        <f t="shared" si="31"/>
        <v>62.52660356794914</v>
      </c>
    </row>
    <row r="300" spans="1:9" ht="12.75">
      <c r="A300" s="92">
        <f t="shared" si="34"/>
        <v>27400000</v>
      </c>
      <c r="B300" s="92">
        <f t="shared" si="32"/>
        <v>33778140</v>
      </c>
      <c r="C300" s="93">
        <f t="shared" si="28"/>
        <v>0.1716612846128713</v>
      </c>
      <c r="D300" s="94">
        <f t="shared" si="29"/>
        <v>125097.83906989761</v>
      </c>
      <c r="E300" s="95">
        <f t="shared" si="33"/>
        <v>2E-06</v>
      </c>
      <c r="F300" s="96">
        <v>1</v>
      </c>
      <c r="G300" s="92">
        <f t="shared" si="30"/>
        <v>260</v>
      </c>
      <c r="H300" s="98">
        <v>0</v>
      </c>
      <c r="I300" s="97">
        <f t="shared" si="31"/>
        <v>62.54891953494881</v>
      </c>
    </row>
    <row r="301" spans="1:9" ht="12.75">
      <c r="A301" s="92">
        <f t="shared" si="34"/>
        <v>27500000</v>
      </c>
      <c r="B301" s="92">
        <f t="shared" si="32"/>
        <v>33878140</v>
      </c>
      <c r="C301" s="93">
        <f t="shared" si="28"/>
        <v>0.1690625780010943</v>
      </c>
      <c r="D301" s="94">
        <f t="shared" si="29"/>
        <v>125141.7953401779</v>
      </c>
      <c r="E301" s="95">
        <f t="shared" si="33"/>
        <v>2E-06</v>
      </c>
      <c r="F301" s="96">
        <v>1</v>
      </c>
      <c r="G301" s="92">
        <f t="shared" si="30"/>
        <v>260</v>
      </c>
      <c r="H301" s="98">
        <v>0</v>
      </c>
      <c r="I301" s="97">
        <f t="shared" si="31"/>
        <v>62.570897670088954</v>
      </c>
    </row>
    <row r="302" spans="1:9" ht="12.75">
      <c r="A302" s="92">
        <f t="shared" si="34"/>
        <v>27600000</v>
      </c>
      <c r="B302" s="92">
        <f t="shared" si="32"/>
        <v>33978140</v>
      </c>
      <c r="C302" s="93">
        <f t="shared" si="28"/>
        <v>0.166482136373326</v>
      </c>
      <c r="D302" s="94">
        <f t="shared" si="29"/>
        <v>125185.08069563496</v>
      </c>
      <c r="E302" s="95">
        <f t="shared" si="33"/>
        <v>2E-06</v>
      </c>
      <c r="F302" s="96">
        <v>1</v>
      </c>
      <c r="G302" s="92">
        <f t="shared" si="30"/>
        <v>260</v>
      </c>
      <c r="H302" s="98">
        <v>0</v>
      </c>
      <c r="I302" s="97">
        <f t="shared" si="31"/>
        <v>62.59254034781748</v>
      </c>
    </row>
    <row r="303" spans="1:9" ht="12.75">
      <c r="A303" s="92">
        <f t="shared" si="34"/>
        <v>27700000</v>
      </c>
      <c r="B303" s="92">
        <f t="shared" si="32"/>
        <v>34078140</v>
      </c>
      <c r="C303" s="93">
        <f t="shared" si="28"/>
        <v>0.16391974534089276</v>
      </c>
      <c r="D303" s="94">
        <f t="shared" si="29"/>
        <v>125227.69982942358</v>
      </c>
      <c r="E303" s="95">
        <f t="shared" si="33"/>
        <v>2E-06</v>
      </c>
      <c r="F303" s="96">
        <v>1</v>
      </c>
      <c r="G303" s="92">
        <f t="shared" si="30"/>
        <v>260</v>
      </c>
      <c r="H303" s="98">
        <v>0</v>
      </c>
      <c r="I303" s="97">
        <f t="shared" si="31"/>
        <v>62.61384991471179</v>
      </c>
    </row>
    <row r="304" spans="1:9" ht="12.75">
      <c r="A304" s="92">
        <f t="shared" si="34"/>
        <v>27800000</v>
      </c>
      <c r="B304" s="92">
        <f t="shared" si="32"/>
        <v>34178140</v>
      </c>
      <c r="C304" s="93">
        <f t="shared" si="28"/>
        <v>0.1613751936514494</v>
      </c>
      <c r="D304" s="94">
        <f t="shared" si="29"/>
        <v>125269.65737977297</v>
      </c>
      <c r="E304" s="95">
        <f t="shared" si="33"/>
        <v>2E-06</v>
      </c>
      <c r="F304" s="96">
        <v>1</v>
      </c>
      <c r="G304" s="92">
        <f t="shared" si="30"/>
        <v>260</v>
      </c>
      <c r="H304" s="98">
        <v>0</v>
      </c>
      <c r="I304" s="97">
        <f t="shared" si="31"/>
        <v>62.63482868988648</v>
      </c>
    </row>
    <row r="305" spans="1:9" ht="12.75">
      <c r="A305" s="92">
        <f t="shared" si="34"/>
        <v>27900000</v>
      </c>
      <c r="B305" s="92">
        <f t="shared" si="32"/>
        <v>34278140</v>
      </c>
      <c r="C305" s="93">
        <f t="shared" si="28"/>
        <v>0.15884827313408162</v>
      </c>
      <c r="D305" s="94">
        <f t="shared" si="29"/>
        <v>125310.95793078783</v>
      </c>
      <c r="E305" s="95">
        <f t="shared" si="33"/>
        <v>2E-06</v>
      </c>
      <c r="F305" s="96">
        <v>1</v>
      </c>
      <c r="G305" s="92">
        <f t="shared" si="30"/>
        <v>260</v>
      </c>
      <c r="H305" s="98">
        <v>0</v>
      </c>
      <c r="I305" s="97">
        <f t="shared" si="31"/>
        <v>62.65547896539392</v>
      </c>
    </row>
    <row r="306" spans="1:9" ht="12.75">
      <c r="A306" s="92">
        <f t="shared" si="34"/>
        <v>28000000</v>
      </c>
      <c r="B306" s="92">
        <f t="shared" si="32"/>
        <v>34378140</v>
      </c>
      <c r="C306" s="93">
        <f t="shared" si="28"/>
        <v>0.1563387786455263</v>
      </c>
      <c r="D306" s="94">
        <f t="shared" si="29"/>
        <v>125351.60601323567</v>
      </c>
      <c r="E306" s="95">
        <f t="shared" si="33"/>
        <v>2E-06</v>
      </c>
      <c r="F306" s="96">
        <v>1</v>
      </c>
      <c r="G306" s="92">
        <f t="shared" si="30"/>
        <v>260</v>
      </c>
      <c r="H306" s="98">
        <v>0</v>
      </c>
      <c r="I306" s="97">
        <f t="shared" si="31"/>
        <v>62.67580300661783</v>
      </c>
    </row>
    <row r="307" spans="1:9" ht="12.75">
      <c r="A307" s="92">
        <f t="shared" si="34"/>
        <v>28100000</v>
      </c>
      <c r="B307" s="92">
        <f t="shared" si="32"/>
        <v>34478140</v>
      </c>
      <c r="C307" s="93">
        <f t="shared" si="28"/>
        <v>0.15384650801748348</v>
      </c>
      <c r="D307" s="94">
        <f t="shared" si="29"/>
        <v>125391.60610532021</v>
      </c>
      <c r="E307" s="95">
        <f t="shared" si="33"/>
        <v>2E-06</v>
      </c>
      <c r="F307" s="96">
        <v>1</v>
      </c>
      <c r="G307" s="92">
        <f t="shared" si="30"/>
        <v>260</v>
      </c>
      <c r="H307" s="98">
        <v>0</v>
      </c>
      <c r="I307" s="97">
        <f t="shared" si="31"/>
        <v>62.69580305266011</v>
      </c>
    </row>
    <row r="308" spans="1:9" ht="12.75">
      <c r="A308" s="92">
        <f t="shared" si="34"/>
        <v>28200000</v>
      </c>
      <c r="B308" s="92">
        <f t="shared" si="32"/>
        <v>34578140</v>
      </c>
      <c r="C308" s="93">
        <f t="shared" si="28"/>
        <v>0.151371262004995</v>
      </c>
      <c r="D308" s="94">
        <f t="shared" si="29"/>
        <v>125430.96263344151</v>
      </c>
      <c r="E308" s="95">
        <f t="shared" si="33"/>
        <v>2E-06</v>
      </c>
      <c r="F308" s="96">
        <v>1</v>
      </c>
      <c r="G308" s="92">
        <f t="shared" si="30"/>
        <v>260</v>
      </c>
      <c r="H308" s="98">
        <v>0</v>
      </c>
      <c r="I308" s="97">
        <f t="shared" si="31"/>
        <v>62.715481316720755</v>
      </c>
    </row>
    <row r="309" spans="1:9" ht="12.75">
      <c r="A309" s="92">
        <f t="shared" si="34"/>
        <v>28300000</v>
      </c>
      <c r="B309" s="92">
        <f t="shared" si="32"/>
        <v>34678140</v>
      </c>
      <c r="C309" s="93">
        <f t="shared" si="28"/>
        <v>0.1489128442358653</v>
      </c>
      <c r="D309" s="94">
        <f t="shared" si="29"/>
        <v>125469.67997294283</v>
      </c>
      <c r="E309" s="95">
        <f t="shared" si="33"/>
        <v>2E-06</v>
      </c>
      <c r="F309" s="96">
        <v>1</v>
      </c>
      <c r="G309" s="92">
        <f t="shared" si="30"/>
        <v>260</v>
      </c>
      <c r="H309" s="98">
        <v>0</v>
      </c>
      <c r="I309" s="97">
        <f t="shared" si="31"/>
        <v>62.73483998647142</v>
      </c>
    </row>
    <row r="310" spans="1:9" ht="12.75">
      <c r="A310" s="92">
        <f t="shared" si="34"/>
        <v>28400000</v>
      </c>
      <c r="B310" s="92">
        <f t="shared" si="32"/>
        <v>34778140</v>
      </c>
      <c r="C310" s="93">
        <f t="shared" si="28"/>
        <v>0.14647106116110004</v>
      </c>
      <c r="D310" s="94">
        <f t="shared" si="29"/>
        <v>125507.76244884472</v>
      </c>
      <c r="E310" s="95">
        <f t="shared" si="33"/>
        <v>2E-06</v>
      </c>
      <c r="F310" s="96">
        <v>1</v>
      </c>
      <c r="G310" s="92">
        <f t="shared" si="30"/>
        <v>260</v>
      </c>
      <c r="H310" s="98">
        <v>0</v>
      </c>
      <c r="I310" s="97">
        <f t="shared" si="31"/>
        <v>62.753881224422365</v>
      </c>
    </row>
    <row r="311" spans="1:9" ht="12.75">
      <c r="A311" s="92">
        <f t="shared" si="34"/>
        <v>28500000</v>
      </c>
      <c r="B311" s="92">
        <f t="shared" si="32"/>
        <v>34878140</v>
      </c>
      <c r="C311" s="93">
        <f t="shared" si="28"/>
        <v>0.14404572200633967</v>
      </c>
      <c r="D311" s="94">
        <f t="shared" si="29"/>
        <v>125545.21433656637</v>
      </c>
      <c r="E311" s="95">
        <f t="shared" si="33"/>
        <v>2E-06</v>
      </c>
      <c r="F311" s="96">
        <v>1</v>
      </c>
      <c r="G311" s="92">
        <f t="shared" si="30"/>
        <v>260</v>
      </c>
      <c r="H311" s="98">
        <v>0</v>
      </c>
      <c r="I311" s="97">
        <f t="shared" si="31"/>
        <v>62.77260716828319</v>
      </c>
    </row>
    <row r="312" spans="1:9" ht="12.75">
      <c r="A312" s="92">
        <f t="shared" si="34"/>
        <v>28600000</v>
      </c>
      <c r="B312" s="92">
        <f t="shared" si="32"/>
        <v>34978140</v>
      </c>
      <c r="C312" s="93">
        <f t="shared" si="28"/>
        <v>0.14163663872426452</v>
      </c>
      <c r="D312" s="94">
        <f t="shared" si="29"/>
        <v>125582.03986263467</v>
      </c>
      <c r="E312" s="95">
        <f t="shared" si="33"/>
        <v>2E-06</v>
      </c>
      <c r="F312" s="96">
        <v>1</v>
      </c>
      <c r="G312" s="92">
        <f t="shared" si="30"/>
        <v>260</v>
      </c>
      <c r="H312" s="98">
        <v>0</v>
      </c>
      <c r="I312" s="97">
        <f t="shared" si="31"/>
        <v>62.79101993131734</v>
      </c>
    </row>
    <row r="313" spans="1:9" ht="12.75">
      <c r="A313" s="92">
        <f t="shared" si="34"/>
        <v>28700000</v>
      </c>
      <c r="B313" s="92">
        <f t="shared" si="32"/>
        <v>35078140</v>
      </c>
      <c r="C313" s="93">
        <f t="shared" si="28"/>
        <v>0.13924362594795006</v>
      </c>
      <c r="D313" s="94">
        <f t="shared" si="29"/>
        <v>125618.24320538114</v>
      </c>
      <c r="E313" s="95">
        <f t="shared" si="33"/>
        <v>2E-06</v>
      </c>
      <c r="F313" s="96">
        <v>1</v>
      </c>
      <c r="G313" s="92">
        <f t="shared" si="30"/>
        <v>260</v>
      </c>
      <c r="H313" s="98">
        <v>0</v>
      </c>
      <c r="I313" s="97">
        <f t="shared" si="31"/>
        <v>62.80912160269057</v>
      </c>
    </row>
    <row r="314" spans="1:9" ht="12.75">
      <c r="A314" s="92">
        <f t="shared" si="34"/>
        <v>28800000</v>
      </c>
      <c r="B314" s="92">
        <f t="shared" si="32"/>
        <v>35178140</v>
      </c>
      <c r="C314" s="93">
        <f t="shared" si="28"/>
        <v>0.13686650094515024</v>
      </c>
      <c r="D314" s="94">
        <f t="shared" si="29"/>
        <v>125653.82849562688</v>
      </c>
      <c r="E314" s="95">
        <f t="shared" si="33"/>
        <v>2E-06</v>
      </c>
      <c r="F314" s="96">
        <v>1</v>
      </c>
      <c r="G314" s="92">
        <f t="shared" si="30"/>
        <v>260</v>
      </c>
      <c r="H314" s="98">
        <v>0</v>
      </c>
      <c r="I314" s="97">
        <f t="shared" si="31"/>
        <v>62.82691424781344</v>
      </c>
    </row>
    <row r="315" spans="1:9" ht="12.75">
      <c r="A315" s="92">
        <f t="shared" si="34"/>
        <v>28900000</v>
      </c>
      <c r="B315" s="92">
        <f t="shared" si="32"/>
        <v>35278140</v>
      </c>
      <c r="C315" s="93">
        <f t="shared" si="28"/>
        <v>0.1345050835734876</v>
      </c>
      <c r="D315" s="94">
        <f t="shared" si="29"/>
        <v>125688.79981735599</v>
      </c>
      <c r="E315" s="95">
        <f t="shared" si="33"/>
        <v>2E-06</v>
      </c>
      <c r="F315" s="96">
        <v>1</v>
      </c>
      <c r="G315" s="92">
        <f t="shared" si="30"/>
        <v>260</v>
      </c>
      <c r="H315" s="98">
        <v>0</v>
      </c>
      <c r="I315" s="97">
        <f t="shared" si="31"/>
        <v>62.844399908678</v>
      </c>
    </row>
    <row r="316" spans="1:9" ht="12.75">
      <c r="A316" s="92">
        <f t="shared" si="34"/>
        <v>29000000</v>
      </c>
      <c r="B316" s="92">
        <f t="shared" si="32"/>
        <v>35378140</v>
      </c>
      <c r="C316" s="93">
        <f t="shared" si="28"/>
        <v>0.1321591962365307</v>
      </c>
      <c r="D316" s="94">
        <f t="shared" si="29"/>
        <v>125723.16120837748</v>
      </c>
      <c r="E316" s="95">
        <f t="shared" si="33"/>
        <v>2E-06</v>
      </c>
      <c r="F316" s="96">
        <v>1</v>
      </c>
      <c r="G316" s="92">
        <f t="shared" si="30"/>
        <v>260</v>
      </c>
      <c r="H316" s="98">
        <v>0</v>
      </c>
      <c r="I316" s="97">
        <f t="shared" si="31"/>
        <v>62.861580604188745</v>
      </c>
    </row>
    <row r="317" spans="1:9" ht="12.75">
      <c r="A317" s="92">
        <f t="shared" si="34"/>
        <v>29100000</v>
      </c>
      <c r="B317" s="92">
        <f t="shared" si="32"/>
        <v>35478140</v>
      </c>
      <c r="C317" s="93">
        <f t="shared" si="28"/>
        <v>0.12982866384073727</v>
      </c>
      <c r="D317" s="94">
        <f t="shared" si="29"/>
        <v>125756.91666097607</v>
      </c>
      <c r="E317" s="95">
        <f t="shared" si="33"/>
        <v>2E-06</v>
      </c>
      <c r="F317" s="96">
        <v>1</v>
      </c>
      <c r="G317" s="92">
        <f t="shared" si="30"/>
        <v>260</v>
      </c>
      <c r="H317" s="98">
        <v>0</v>
      </c>
      <c r="I317" s="97">
        <f t="shared" si="31"/>
        <v>62.87845833048804</v>
      </c>
    </row>
    <row r="318" spans="1:9" ht="12.75">
      <c r="A318" s="92">
        <f t="shared" si="34"/>
        <v>29200000</v>
      </c>
      <c r="B318" s="92">
        <f t="shared" si="32"/>
        <v>35578140</v>
      </c>
      <c r="C318" s="93">
        <f t="shared" si="28"/>
        <v>0.12751331375324534</v>
      </c>
      <c r="D318" s="94">
        <f t="shared" si="29"/>
        <v>125790.07012255192</v>
      </c>
      <c r="E318" s="95">
        <f t="shared" si="33"/>
        <v>2E-06</v>
      </c>
      <c r="F318" s="96">
        <v>1</v>
      </c>
      <c r="G318" s="92">
        <f t="shared" si="30"/>
        <v>260</v>
      </c>
      <c r="H318" s="98">
        <v>0</v>
      </c>
      <c r="I318" s="97">
        <f t="shared" si="31"/>
        <v>62.89503506127596</v>
      </c>
    </row>
    <row r="319" spans="1:9" ht="12.75">
      <c r="A319" s="92">
        <f t="shared" si="34"/>
        <v>29300000</v>
      </c>
      <c r="B319" s="92">
        <f t="shared" si="32"/>
        <v>35678140</v>
      </c>
      <c r="C319" s="93">
        <f t="shared" si="28"/>
        <v>0.12521297576049195</v>
      </c>
      <c r="D319" s="94">
        <f t="shared" si="29"/>
        <v>125822.62549624965</v>
      </c>
      <c r="E319" s="95">
        <f t="shared" si="33"/>
        <v>2E-06</v>
      </c>
      <c r="F319" s="96">
        <v>1</v>
      </c>
      <c r="G319" s="92">
        <f t="shared" si="30"/>
        <v>260</v>
      </c>
      <c r="H319" s="98">
        <v>0</v>
      </c>
      <c r="I319" s="97">
        <f t="shared" si="31"/>
        <v>62.91131274812482</v>
      </c>
    </row>
    <row r="320" spans="1:9" ht="12.75">
      <c r="A320" s="92">
        <f t="shared" si="34"/>
        <v>29400000</v>
      </c>
      <c r="B320" s="92">
        <f t="shared" si="32"/>
        <v>35778140</v>
      </c>
      <c r="C320" s="93">
        <f t="shared" si="28"/>
        <v>0.12292748202764162</v>
      </c>
      <c r="D320" s="94">
        <f t="shared" si="29"/>
        <v>125854.58664157684</v>
      </c>
      <c r="E320" s="95">
        <f t="shared" si="33"/>
        <v>2E-06</v>
      </c>
      <c r="F320" s="96">
        <v>1</v>
      </c>
      <c r="G320" s="92">
        <f t="shared" si="30"/>
        <v>260</v>
      </c>
      <c r="H320" s="98">
        <v>0</v>
      </c>
      <c r="I320" s="97">
        <f t="shared" si="31"/>
        <v>62.92729332078842</v>
      </c>
    </row>
    <row r="321" spans="1:9" ht="12.75">
      <c r="A321" s="92">
        <f t="shared" si="34"/>
        <v>29500000</v>
      </c>
      <c r="B321" s="92">
        <f t="shared" si="32"/>
        <v>35878140</v>
      </c>
      <c r="C321" s="93">
        <f t="shared" si="28"/>
        <v>0.12065666705880651</v>
      </c>
      <c r="D321" s="94">
        <f t="shared" si="29"/>
        <v>125885.95737501213</v>
      </c>
      <c r="E321" s="95">
        <f t="shared" si="33"/>
        <v>2E-06</v>
      </c>
      <c r="F321" s="96">
        <v>1</v>
      </c>
      <c r="G321" s="92">
        <f t="shared" si="30"/>
        <v>260</v>
      </c>
      <c r="H321" s="98">
        <v>0</v>
      </c>
      <c r="I321" s="97">
        <f t="shared" si="31"/>
        <v>62.94297868750607</v>
      </c>
    </row>
    <row r="322" spans="1:9" ht="12.75">
      <c r="A322" s="92">
        <f t="shared" si="34"/>
        <v>29600000</v>
      </c>
      <c r="B322" s="92">
        <f t="shared" si="32"/>
        <v>35978140</v>
      </c>
      <c r="C322" s="93">
        <f t="shared" si="28"/>
        <v>0.11840036765804038</v>
      </c>
      <c r="D322" s="94">
        <f t="shared" si="29"/>
        <v>125916.74147060323</v>
      </c>
      <c r="E322" s="95">
        <f t="shared" si="33"/>
        <v>2E-06</v>
      </c>
      <c r="F322" s="96">
        <v>1</v>
      </c>
      <c r="G322" s="92">
        <f t="shared" si="30"/>
        <v>260</v>
      </c>
      <c r="H322" s="98">
        <v>0</v>
      </c>
      <c r="I322" s="97">
        <f t="shared" si="31"/>
        <v>62.95837073530162</v>
      </c>
    </row>
    <row r="323" spans="1:9" ht="12.75">
      <c r="A323" s="92">
        <f t="shared" si="34"/>
        <v>29700000</v>
      </c>
      <c r="B323" s="92">
        <f t="shared" si="32"/>
        <v>36078140</v>
      </c>
      <c r="C323" s="93">
        <f t="shared" si="28"/>
        <v>0.11615842289108946</v>
      </c>
      <c r="D323" s="94">
        <f t="shared" si="29"/>
        <v>125946.94266055491</v>
      </c>
      <c r="E323" s="95">
        <f t="shared" si="33"/>
        <v>2E-06</v>
      </c>
      <c r="F323" s="96">
        <v>1</v>
      </c>
      <c r="G323" s="92">
        <f t="shared" si="30"/>
        <v>260</v>
      </c>
      <c r="H323" s="98">
        <v>0</v>
      </c>
      <c r="I323" s="97">
        <f t="shared" si="31"/>
        <v>62.973471330277455</v>
      </c>
    </row>
    <row r="324" spans="1:9" ht="12.75">
      <c r="A324" s="92">
        <f t="shared" si="34"/>
        <v>29800000</v>
      </c>
      <c r="B324" s="92">
        <f t="shared" si="32"/>
        <v>36178140</v>
      </c>
      <c r="C324" s="93">
        <f t="shared" si="28"/>
        <v>0.11393067404788346</v>
      </c>
      <c r="D324" s="94">
        <f t="shared" si="29"/>
        <v>125976.56463580736</v>
      </c>
      <c r="E324" s="95">
        <f t="shared" si="33"/>
        <v>2E-06</v>
      </c>
      <c r="F324" s="96">
        <v>1</v>
      </c>
      <c r="G324" s="92">
        <f t="shared" si="30"/>
        <v>260</v>
      </c>
      <c r="H324" s="98">
        <v>0</v>
      </c>
      <c r="I324" s="97">
        <f t="shared" si="31"/>
        <v>62.98828231790368</v>
      </c>
    </row>
    <row r="325" spans="1:9" ht="12.75">
      <c r="A325" s="92">
        <f t="shared" si="34"/>
        <v>29900000</v>
      </c>
      <c r="B325" s="92">
        <f t="shared" si="32"/>
        <v>36278140</v>
      </c>
      <c r="C325" s="93">
        <f t="shared" si="28"/>
        <v>0.11171696460574992</v>
      </c>
      <c r="D325" s="94">
        <f t="shared" si="29"/>
        <v>126005.61104660486</v>
      </c>
      <c r="E325" s="95">
        <f t="shared" si="33"/>
        <v>2E-06</v>
      </c>
      <c r="F325" s="96">
        <v>1</v>
      </c>
      <c r="G325" s="92">
        <f t="shared" si="30"/>
        <v>260</v>
      </c>
      <c r="H325" s="98">
        <v>0</v>
      </c>
      <c r="I325" s="97">
        <f t="shared" si="31"/>
        <v>63.00280552330243</v>
      </c>
    </row>
    <row r="326" spans="1:9" ht="12.75">
      <c r="A326" s="92">
        <f t="shared" si="34"/>
        <v>30000000</v>
      </c>
      <c r="B326" s="92">
        <f t="shared" si="32"/>
        <v>36378140</v>
      </c>
      <c r="C326" s="93">
        <f t="shared" si="28"/>
        <v>0.10951714019333711</v>
      </c>
      <c r="D326" s="94">
        <f t="shared" si="29"/>
        <v>126034.08550305512</v>
      </c>
      <c r="E326" s="95">
        <f t="shared" si="33"/>
        <v>2E-06</v>
      </c>
      <c r="F326" s="96">
        <v>1</v>
      </c>
      <c r="G326" s="92">
        <f t="shared" si="30"/>
        <v>260</v>
      </c>
      <c r="H326" s="98">
        <v>0</v>
      </c>
      <c r="I326" s="97">
        <f t="shared" si="31"/>
        <v>63.01704275152756</v>
      </c>
    </row>
    <row r="327" spans="1:9" ht="12.75">
      <c r="A327" s="92">
        <f t="shared" si="34"/>
        <v>30100000</v>
      </c>
      <c r="B327" s="92">
        <f t="shared" si="32"/>
        <v>36478140</v>
      </c>
      <c r="C327" s="93">
        <f t="shared" si="28"/>
        <v>0.10733104855522838</v>
      </c>
      <c r="D327" s="94">
        <f t="shared" si="29"/>
        <v>126061.99157567948</v>
      </c>
      <c r="E327" s="95">
        <f t="shared" si="33"/>
        <v>2E-06</v>
      </c>
      <c r="F327" s="96">
        <v>1</v>
      </c>
      <c r="G327" s="92">
        <f t="shared" si="30"/>
        <v>260</v>
      </c>
      <c r="H327" s="98">
        <v>0</v>
      </c>
      <c r="I327" s="97">
        <f t="shared" si="31"/>
        <v>63.03099578783974</v>
      </c>
    </row>
    <row r="328" spans="1:9" ht="12.75">
      <c r="A328" s="92">
        <f t="shared" si="34"/>
        <v>30200000</v>
      </c>
      <c r="B328" s="92">
        <f t="shared" si="32"/>
        <v>36578140</v>
      </c>
      <c r="C328" s="93">
        <f t="shared" si="28"/>
        <v>0.10515853951723436</v>
      </c>
      <c r="D328" s="94">
        <f t="shared" si="29"/>
        <v>126089.33279595396</v>
      </c>
      <c r="E328" s="95">
        <f t="shared" si="33"/>
        <v>2E-06</v>
      </c>
      <c r="F328" s="96">
        <v>1</v>
      </c>
      <c r="G328" s="92">
        <f t="shared" si="30"/>
        <v>260</v>
      </c>
      <c r="H328" s="98">
        <v>0</v>
      </c>
      <c r="I328" s="97">
        <f t="shared" si="31"/>
        <v>63.04466639797698</v>
      </c>
    </row>
    <row r="329" spans="1:9" ht="12.75">
      <c r="A329" s="92">
        <f t="shared" si="34"/>
        <v>30300000</v>
      </c>
      <c r="B329" s="92">
        <f t="shared" si="32"/>
        <v>36678140</v>
      </c>
      <c r="C329" s="93">
        <f t="shared" si="28"/>
        <v>0.10299946495234744</v>
      </c>
      <c r="D329" s="94">
        <f t="shared" si="29"/>
        <v>126116.11265684156</v>
      </c>
      <c r="E329" s="95">
        <f t="shared" si="33"/>
        <v>2E-06</v>
      </c>
      <c r="F329" s="96">
        <v>1</v>
      </c>
      <c r="G329" s="92">
        <f t="shared" si="30"/>
        <v>260</v>
      </c>
      <c r="H329" s="98">
        <v>0</v>
      </c>
      <c r="I329" s="97">
        <f t="shared" si="31"/>
        <v>63.05805632842078</v>
      </c>
    </row>
    <row r="330" spans="1:9" ht="12.75">
      <c r="A330" s="92">
        <f t="shared" si="34"/>
        <v>30400000</v>
      </c>
      <c r="B330" s="92">
        <f t="shared" si="32"/>
        <v>36778140</v>
      </c>
      <c r="C330" s="93">
        <f t="shared" si="28"/>
        <v>0.10085367874734391</v>
      </c>
      <c r="D330" s="94">
        <f t="shared" si="29"/>
        <v>126142.33461331588</v>
      </c>
      <c r="E330" s="95">
        <f t="shared" si="33"/>
        <v>2E-06</v>
      </c>
      <c r="F330" s="96">
        <v>1</v>
      </c>
      <c r="G330" s="92">
        <f t="shared" si="30"/>
        <v>260</v>
      </c>
      <c r="H330" s="98">
        <v>0</v>
      </c>
      <c r="I330" s="97">
        <f t="shared" si="31"/>
        <v>63.07116730665794</v>
      </c>
    </row>
    <row r="331" spans="1:9" ht="12.75">
      <c r="A331" s="92">
        <f t="shared" si="34"/>
        <v>30500000</v>
      </c>
      <c r="B331" s="92">
        <f t="shared" si="32"/>
        <v>36878140</v>
      </c>
      <c r="C331" s="93">
        <f t="shared" si="28"/>
        <v>0.09872103677002017</v>
      </c>
      <c r="D331" s="94">
        <f t="shared" si="29"/>
        <v>126168.00208287609</v>
      </c>
      <c r="E331" s="95">
        <f t="shared" si="33"/>
        <v>2E-06</v>
      </c>
      <c r="F331" s="96">
        <v>1</v>
      </c>
      <c r="G331" s="92">
        <f t="shared" si="30"/>
        <v>260</v>
      </c>
      <c r="H331" s="98">
        <v>0</v>
      </c>
      <c r="I331" s="97">
        <f t="shared" si="31"/>
        <v>63.08400104143805</v>
      </c>
    </row>
    <row r="332" spans="1:9" ht="12.75">
      <c r="A332" s="92">
        <f t="shared" si="34"/>
        <v>30600000</v>
      </c>
      <c r="B332" s="92">
        <f t="shared" si="32"/>
        <v>36978140</v>
      </c>
      <c r="C332" s="93">
        <f t="shared" si="28"/>
        <v>0.09660139683704944</v>
      </c>
      <c r="D332" s="94">
        <f t="shared" si="29"/>
        <v>126193.11844605372</v>
      </c>
      <c r="E332" s="95">
        <f t="shared" si="33"/>
        <v>2E-06</v>
      </c>
      <c r="F332" s="96">
        <v>1</v>
      </c>
      <c r="G332" s="92">
        <f t="shared" si="30"/>
        <v>260</v>
      </c>
      <c r="H332" s="98">
        <v>0</v>
      </c>
      <c r="I332" s="97">
        <f t="shared" si="31"/>
        <v>63.096559223026865</v>
      </c>
    </row>
    <row r="333" spans="1:9" ht="12.75">
      <c r="A333" s="92">
        <f t="shared" si="34"/>
        <v>30700000</v>
      </c>
      <c r="B333" s="92">
        <f t="shared" si="32"/>
        <v>37078140</v>
      </c>
      <c r="C333" s="93">
        <f t="shared" si="28"/>
        <v>0.09449461868244505</v>
      </c>
      <c r="D333" s="94">
        <f t="shared" si="29"/>
        <v>126217.68704691116</v>
      </c>
      <c r="E333" s="95">
        <f t="shared" si="33"/>
        <v>2E-06</v>
      </c>
      <c r="F333" s="96">
        <v>1</v>
      </c>
      <c r="G333" s="92">
        <f t="shared" si="30"/>
        <v>260</v>
      </c>
      <c r="H333" s="98">
        <v>0</v>
      </c>
      <c r="I333" s="97">
        <f t="shared" si="31"/>
        <v>63.10884352345558</v>
      </c>
    </row>
    <row r="334" spans="1:9" ht="12.75">
      <c r="A334" s="92">
        <f t="shared" si="34"/>
        <v>30800000</v>
      </c>
      <c r="B334" s="92">
        <f t="shared" si="32"/>
        <v>37178140</v>
      </c>
      <c r="C334" s="93">
        <f t="shared" si="28"/>
        <v>0.09240056392661739</v>
      </c>
      <c r="D334" s="94">
        <f t="shared" si="29"/>
        <v>126241.71119353209</v>
      </c>
      <c r="E334" s="95">
        <f t="shared" si="33"/>
        <v>2E-06</v>
      </c>
      <c r="F334" s="96">
        <v>1</v>
      </c>
      <c r="G334" s="92">
        <f t="shared" si="30"/>
        <v>260</v>
      </c>
      <c r="H334" s="98">
        <v>0</v>
      </c>
      <c r="I334" s="97">
        <f t="shared" si="31"/>
        <v>63.12085559676604</v>
      </c>
    </row>
    <row r="335" spans="1:9" ht="12.75">
      <c r="A335" s="92">
        <f t="shared" si="34"/>
        <v>30900000</v>
      </c>
      <c r="B335" s="92">
        <f t="shared" si="32"/>
        <v>37278140</v>
      </c>
      <c r="C335" s="93">
        <f t="shared" si="28"/>
        <v>0.09031909604601221</v>
      </c>
      <c r="D335" s="94">
        <f t="shared" si="29"/>
        <v>126265.19415850405</v>
      </c>
      <c r="E335" s="95">
        <f t="shared" si="33"/>
        <v>2E-06</v>
      </c>
      <c r="F335" s="96">
        <v>1</v>
      </c>
      <c r="G335" s="92">
        <f t="shared" si="30"/>
        <v>260</v>
      </c>
      <c r="H335" s="98">
        <v>0</v>
      </c>
      <c r="I335" s="97">
        <f t="shared" si="31"/>
        <v>63.13259707925203</v>
      </c>
    </row>
    <row r="336" spans="1:9" ht="12.75">
      <c r="A336" s="92">
        <f t="shared" si="34"/>
        <v>31000000</v>
      </c>
      <c r="B336" s="92">
        <f t="shared" si="32"/>
        <v>37378140</v>
      </c>
      <c r="C336" s="93">
        <f t="shared" si="28"/>
        <v>0.08825008034331727</v>
      </c>
      <c r="D336" s="94">
        <f t="shared" si="29"/>
        <v>126288.13917939331</v>
      </c>
      <c r="E336" s="95">
        <f t="shared" si="33"/>
        <v>2E-06</v>
      </c>
      <c r="F336" s="96">
        <v>1</v>
      </c>
      <c r="G336" s="92">
        <f t="shared" si="30"/>
        <v>260</v>
      </c>
      <c r="H336" s="98">
        <v>0</v>
      </c>
      <c r="I336" s="97">
        <f t="shared" si="31"/>
        <v>63.14406958969666</v>
      </c>
    </row>
    <row r="337" spans="1:9" ht="12.75">
      <c r="A337" s="92">
        <f t="shared" si="34"/>
        <v>31100000</v>
      </c>
      <c r="B337" s="92">
        <f t="shared" si="32"/>
        <v>37478140</v>
      </c>
      <c r="C337" s="93">
        <f t="shared" si="28"/>
        <v>0.08619338391822579</v>
      </c>
      <c r="D337" s="94">
        <f t="shared" si="29"/>
        <v>126310.54945921205</v>
      </c>
      <c r="E337" s="95">
        <f t="shared" si="33"/>
        <v>2E-06</v>
      </c>
      <c r="F337" s="96">
        <v>1</v>
      </c>
      <c r="G337" s="92">
        <f t="shared" si="30"/>
        <v>260</v>
      </c>
      <c r="H337" s="98">
        <v>0</v>
      </c>
      <c r="I337" s="97">
        <f t="shared" si="31"/>
        <v>63.15527472960603</v>
      </c>
    </row>
    <row r="338" spans="1:9" ht="12.75">
      <c r="A338" s="92">
        <f t="shared" si="34"/>
        <v>31200000</v>
      </c>
      <c r="B338" s="92">
        <f t="shared" si="32"/>
        <v>37578140</v>
      </c>
      <c r="C338" s="93">
        <f t="shared" si="28"/>
        <v>0.08414887563874376</v>
      </c>
      <c r="D338" s="94">
        <f t="shared" si="29"/>
        <v>126332.42816687812</v>
      </c>
      <c r="E338" s="95">
        <f t="shared" si="33"/>
        <v>2E-06</v>
      </c>
      <c r="F338" s="96">
        <v>1</v>
      </c>
      <c r="G338" s="92">
        <f t="shared" si="30"/>
        <v>260</v>
      </c>
      <c r="H338" s="98">
        <v>0</v>
      </c>
      <c r="I338" s="97">
        <f t="shared" si="31"/>
        <v>63.166214083439066</v>
      </c>
    </row>
    <row r="339" spans="1:9" ht="12.75">
      <c r="A339" s="92">
        <f t="shared" si="34"/>
        <v>31300000</v>
      </c>
      <c r="B339" s="92">
        <f t="shared" si="32"/>
        <v>37678140</v>
      </c>
      <c r="C339" s="93">
        <f t="shared" si="28"/>
        <v>0.08211642611303133</v>
      </c>
      <c r="D339" s="94">
        <f t="shared" si="29"/>
        <v>126353.77843766751</v>
      </c>
      <c r="E339" s="95">
        <f t="shared" si="33"/>
        <v>2E-06</v>
      </c>
      <c r="F339" s="96">
        <v>1</v>
      </c>
      <c r="G339" s="92">
        <f t="shared" si="30"/>
        <v>260</v>
      </c>
      <c r="H339" s="98">
        <v>0</v>
      </c>
      <c r="I339" s="97">
        <f t="shared" si="31"/>
        <v>63.17688921883376</v>
      </c>
    </row>
    <row r="340" spans="1:9" ht="12.75">
      <c r="A340" s="92">
        <f t="shared" si="34"/>
        <v>31400000</v>
      </c>
      <c r="B340" s="92">
        <f t="shared" si="32"/>
        <v>37778140</v>
      </c>
      <c r="C340" s="93">
        <f t="shared" si="28"/>
        <v>0.08009590766176519</v>
      </c>
      <c r="D340" s="94">
        <f t="shared" si="29"/>
        <v>126374.60337365957</v>
      </c>
      <c r="E340" s="95">
        <f t="shared" si="33"/>
        <v>2E-06</v>
      </c>
      <c r="F340" s="96">
        <v>1</v>
      </c>
      <c r="G340" s="92">
        <f t="shared" si="30"/>
        <v>260</v>
      </c>
      <c r="H340" s="98">
        <v>0</v>
      </c>
      <c r="I340" s="97">
        <f t="shared" si="31"/>
        <v>63.18730168682979</v>
      </c>
    </row>
    <row r="341" spans="1:9" ht="12.75">
      <c r="A341" s="92">
        <f t="shared" si="34"/>
        <v>31500000</v>
      </c>
      <c r="B341" s="92">
        <f t="shared" si="32"/>
        <v>37878140</v>
      </c>
      <c r="C341" s="93">
        <f t="shared" si="28"/>
        <v>0.07808719429101202</v>
      </c>
      <c r="D341" s="94">
        <f t="shared" si="29"/>
        <v>126394.90604417524</v>
      </c>
      <c r="E341" s="95">
        <f t="shared" si="33"/>
        <v>2E-06</v>
      </c>
      <c r="F341" s="96">
        <v>1</v>
      </c>
      <c r="G341" s="92">
        <f t="shared" si="30"/>
        <v>260</v>
      </c>
      <c r="H341" s="98">
        <v>0</v>
      </c>
      <c r="I341" s="97">
        <f t="shared" si="31"/>
        <v>63.19745302208762</v>
      </c>
    </row>
    <row r="342" spans="1:9" ht="12.75">
      <c r="A342" s="92">
        <f t="shared" si="34"/>
        <v>31600000</v>
      </c>
      <c r="B342" s="92">
        <f t="shared" si="32"/>
        <v>37978140</v>
      </c>
      <c r="C342" s="93">
        <f t="shared" si="28"/>
        <v>0.07609016166560192</v>
      </c>
      <c r="D342" s="94">
        <f t="shared" si="29"/>
        <v>126414.6894862083</v>
      </c>
      <c r="E342" s="95">
        <f t="shared" si="33"/>
        <v>2E-06</v>
      </c>
      <c r="F342" s="96">
        <v>1</v>
      </c>
      <c r="G342" s="92">
        <f t="shared" si="30"/>
        <v>260</v>
      </c>
      <c r="H342" s="98">
        <v>0</v>
      </c>
      <c r="I342" s="97">
        <f t="shared" si="31"/>
        <v>63.20734474310415</v>
      </c>
    </row>
    <row r="343" spans="1:9" ht="12.75">
      <c r="A343" s="92">
        <f t="shared" si="34"/>
        <v>31700000</v>
      </c>
      <c r="B343" s="92">
        <f t="shared" si="32"/>
        <v>38078140</v>
      </c>
      <c r="C343" s="93">
        <f t="shared" si="28"/>
        <v>0.07410468708299106</v>
      </c>
      <c r="D343" s="94">
        <f t="shared" si="29"/>
        <v>126433.95670484987</v>
      </c>
      <c r="E343" s="95">
        <f t="shared" si="33"/>
        <v>2E-06</v>
      </c>
      <c r="F343" s="96">
        <v>1</v>
      </c>
      <c r="G343" s="92">
        <f t="shared" si="30"/>
        <v>260</v>
      </c>
      <c r="H343" s="98">
        <v>0</v>
      </c>
      <c r="I343" s="97">
        <f t="shared" si="31"/>
        <v>63.216978352424945</v>
      </c>
    </row>
    <row r="344" spans="1:9" ht="12.75">
      <c r="A344" s="92">
        <f t="shared" si="34"/>
        <v>31800000</v>
      </c>
      <c r="B344" s="92">
        <f t="shared" si="32"/>
        <v>38178140</v>
      </c>
      <c r="C344" s="93">
        <f t="shared" si="28"/>
        <v>0.07213064944760397</v>
      </c>
      <c r="D344" s="94">
        <f t="shared" si="29"/>
        <v>126452.71067370624</v>
      </c>
      <c r="E344" s="95">
        <f t="shared" si="33"/>
        <v>2E-06</v>
      </c>
      <c r="F344" s="96">
        <v>1</v>
      </c>
      <c r="G344" s="92">
        <f t="shared" si="30"/>
        <v>260</v>
      </c>
      <c r="H344" s="98">
        <v>0</v>
      </c>
      <c r="I344" s="97">
        <f t="shared" si="31"/>
        <v>63.226355336853125</v>
      </c>
    </row>
    <row r="345" spans="1:9" ht="12.75">
      <c r="A345" s="92">
        <f t="shared" si="34"/>
        <v>31900000</v>
      </c>
      <c r="B345" s="92">
        <f t="shared" si="32"/>
        <v>38278140</v>
      </c>
      <c r="C345" s="93">
        <f t="shared" si="28"/>
        <v>0.0701679292456448</v>
      </c>
      <c r="D345" s="94">
        <f t="shared" si="29"/>
        <v>126470.9543353101</v>
      </c>
      <c r="E345" s="95">
        <f t="shared" si="33"/>
        <v>2E-06</v>
      </c>
      <c r="F345" s="96">
        <v>1</v>
      </c>
      <c r="G345" s="92">
        <f t="shared" si="30"/>
        <v>260</v>
      </c>
      <c r="H345" s="98">
        <v>0</v>
      </c>
      <c r="I345" s="97">
        <f t="shared" si="31"/>
        <v>63.235477167655056</v>
      </c>
    </row>
    <row r="346" spans="1:9" ht="12.75">
      <c r="A346" s="92">
        <f t="shared" si="34"/>
        <v>32000000</v>
      </c>
      <c r="B346" s="92">
        <f t="shared" si="32"/>
        <v>38378140</v>
      </c>
      <c r="C346" s="93">
        <f aca="true" t="shared" si="35" ref="C346:C409">$B$3*$B$4/($B346-0.5*$B$9)^2-$B$8*($B346-0.5*$B$9)</f>
        <v>0.06821640852036784</v>
      </c>
      <c r="D346" s="94">
        <f aca="true" t="shared" si="36" ref="D346:D409">D347-(G347+H347)*C347</f>
        <v>126488.6906015254</v>
      </c>
      <c r="E346" s="95">
        <f t="shared" si="33"/>
        <v>2E-06</v>
      </c>
      <c r="F346" s="96">
        <v>1</v>
      </c>
      <c r="G346" s="92">
        <f aca="true" t="shared" si="37" ref="G346:G409">E346*$B$6*$B$9</f>
        <v>260</v>
      </c>
      <c r="H346" s="98">
        <v>0</v>
      </c>
      <c r="I346" s="97">
        <f aca="true" t="shared" si="38" ref="I346:I409">D346/E346/1000000000</f>
        <v>63.2443453007627</v>
      </c>
    </row>
    <row r="347" spans="1:9" ht="12.75">
      <c r="A347" s="92">
        <f t="shared" si="34"/>
        <v>32100000</v>
      </c>
      <c r="B347" s="92">
        <f aca="true" t="shared" si="39" ref="B347:B410">$B$5+A347</f>
        <v>38478140</v>
      </c>
      <c r="C347" s="93">
        <f t="shared" si="35"/>
        <v>0.0662759708477984</v>
      </c>
      <c r="D347" s="94">
        <f t="shared" si="36"/>
        <v>126505.92235394583</v>
      </c>
      <c r="E347" s="95">
        <f aca="true" t="shared" si="40" ref="E347:E410">F347*$D$13/1000000</f>
        <v>2E-06</v>
      </c>
      <c r="F347" s="96">
        <v>1</v>
      </c>
      <c r="G347" s="92">
        <f t="shared" si="37"/>
        <v>260</v>
      </c>
      <c r="H347" s="98">
        <v>0</v>
      </c>
      <c r="I347" s="97">
        <f t="shared" si="38"/>
        <v>63.25296117697292</v>
      </c>
    </row>
    <row r="348" spans="1:9" ht="12.75">
      <c r="A348" s="92">
        <f t="shared" si="34"/>
        <v>32200000</v>
      </c>
      <c r="B348" s="92">
        <f t="shared" si="39"/>
        <v>38578140</v>
      </c>
      <c r="C348" s="93">
        <f t="shared" si="35"/>
        <v>0.06434650131289377</v>
      </c>
      <c r="D348" s="94">
        <f t="shared" si="36"/>
        <v>126522.65244428719</v>
      </c>
      <c r="E348" s="95">
        <f t="shared" si="40"/>
        <v>2E-06</v>
      </c>
      <c r="F348" s="96">
        <v>1</v>
      </c>
      <c r="G348" s="92">
        <f t="shared" si="37"/>
        <v>260</v>
      </c>
      <c r="H348" s="98">
        <v>0</v>
      </c>
      <c r="I348" s="97">
        <f t="shared" si="38"/>
        <v>63.2613262221436</v>
      </c>
    </row>
    <row r="349" spans="1:9" ht="12.75">
      <c r="A349" s="92">
        <f t="shared" si="34"/>
        <v>32300000</v>
      </c>
      <c r="B349" s="92">
        <f t="shared" si="39"/>
        <v>38678140</v>
      </c>
      <c r="C349" s="93">
        <f t="shared" si="35"/>
        <v>0.0624278864861357</v>
      </c>
      <c r="D349" s="94">
        <f t="shared" si="36"/>
        <v>126538.88369477358</v>
      </c>
      <c r="E349" s="95">
        <f t="shared" si="40"/>
        <v>2E-06</v>
      </c>
      <c r="F349" s="96">
        <v>1</v>
      </c>
      <c r="G349" s="92">
        <f t="shared" si="37"/>
        <v>260</v>
      </c>
      <c r="H349" s="98">
        <v>0</v>
      </c>
      <c r="I349" s="97">
        <f t="shared" si="38"/>
        <v>63.269441847386794</v>
      </c>
    </row>
    <row r="350" spans="1:9" ht="12.75">
      <c r="A350" s="92">
        <f aca="true" t="shared" si="41" ref="A350:A413">A349+100000</f>
        <v>32400000</v>
      </c>
      <c r="B350" s="92">
        <f t="shared" si="39"/>
        <v>38778140</v>
      </c>
      <c r="C350" s="93">
        <f t="shared" si="35"/>
        <v>0.06052001440054583</v>
      </c>
      <c r="D350" s="94">
        <f t="shared" si="36"/>
        <v>126554.61889851773</v>
      </c>
      <c r="E350" s="95">
        <f t="shared" si="40"/>
        <v>2E-06</v>
      </c>
      <c r="F350" s="96">
        <v>1</v>
      </c>
      <c r="G350" s="92">
        <f t="shared" si="37"/>
        <v>260</v>
      </c>
      <c r="H350" s="98">
        <v>0</v>
      </c>
      <c r="I350" s="97">
        <f t="shared" si="38"/>
        <v>63.277309449258865</v>
      </c>
    </row>
    <row r="351" spans="1:9" ht="12.75">
      <c r="A351" s="92">
        <f t="shared" si="41"/>
        <v>32500000</v>
      </c>
      <c r="B351" s="92">
        <f t="shared" si="39"/>
        <v>38878140</v>
      </c>
      <c r="C351" s="93">
        <f t="shared" si="35"/>
        <v>0.058622774529114324</v>
      </c>
      <c r="D351" s="94">
        <f t="shared" si="36"/>
        <v>126569.8608198953</v>
      </c>
      <c r="E351" s="95">
        <f t="shared" si="40"/>
        <v>2E-06</v>
      </c>
      <c r="F351" s="96">
        <v>1</v>
      </c>
      <c r="G351" s="92">
        <f t="shared" si="37"/>
        <v>260</v>
      </c>
      <c r="H351" s="98">
        <v>0</v>
      </c>
      <c r="I351" s="97">
        <f t="shared" si="38"/>
        <v>63.284930409947656</v>
      </c>
    </row>
    <row r="352" spans="1:9" ht="12.75">
      <c r="A352" s="92">
        <f t="shared" si="41"/>
        <v>32600000</v>
      </c>
      <c r="B352" s="92">
        <f t="shared" si="39"/>
        <v>38978140</v>
      </c>
      <c r="C352" s="93">
        <f t="shared" si="35"/>
        <v>0.056736057762634406</v>
      </c>
      <c r="D352" s="94">
        <f t="shared" si="36"/>
        <v>126584.61219491358</v>
      </c>
      <c r="E352" s="95">
        <f t="shared" si="40"/>
        <v>2E-06</v>
      </c>
      <c r="F352" s="96">
        <v>1</v>
      </c>
      <c r="G352" s="92">
        <f t="shared" si="37"/>
        <v>260</v>
      </c>
      <c r="H352" s="98">
        <v>0</v>
      </c>
      <c r="I352" s="97">
        <f t="shared" si="38"/>
        <v>63.292306097456795</v>
      </c>
    </row>
    <row r="353" spans="1:9" ht="12.75">
      <c r="A353" s="92">
        <f t="shared" si="41"/>
        <v>32700000</v>
      </c>
      <c r="B353" s="92">
        <f t="shared" si="39"/>
        <v>39078140</v>
      </c>
      <c r="C353" s="93">
        <f t="shared" si="35"/>
        <v>0.05485975638793342</v>
      </c>
      <c r="D353" s="94">
        <f t="shared" si="36"/>
        <v>126598.87573157444</v>
      </c>
      <c r="E353" s="95">
        <f t="shared" si="40"/>
        <v>2E-06</v>
      </c>
      <c r="F353" s="96">
        <v>1</v>
      </c>
      <c r="G353" s="92">
        <f t="shared" si="37"/>
        <v>260</v>
      </c>
      <c r="H353" s="98">
        <v>0</v>
      </c>
      <c r="I353" s="97">
        <f t="shared" si="38"/>
        <v>63.299437865787226</v>
      </c>
    </row>
    <row r="354" spans="1:9" ht="12.75">
      <c r="A354" s="92">
        <f t="shared" si="41"/>
        <v>32800000</v>
      </c>
      <c r="B354" s="92">
        <f t="shared" si="39"/>
        <v>39178140</v>
      </c>
      <c r="C354" s="93">
        <f t="shared" si="35"/>
        <v>0.052993764066493476</v>
      </c>
      <c r="D354" s="94">
        <f t="shared" si="36"/>
        <v>126612.65411023173</v>
      </c>
      <c r="E354" s="95">
        <f t="shared" si="40"/>
        <v>2E-06</v>
      </c>
      <c r="F354" s="96">
        <v>1</v>
      </c>
      <c r="G354" s="92">
        <f t="shared" si="37"/>
        <v>260</v>
      </c>
      <c r="H354" s="98">
        <v>0</v>
      </c>
      <c r="I354" s="97">
        <f t="shared" si="38"/>
        <v>63.306327055115865</v>
      </c>
    </row>
    <row r="355" spans="1:9" ht="12.75">
      <c r="A355" s="92">
        <f t="shared" si="41"/>
        <v>32900000</v>
      </c>
      <c r="B355" s="92">
        <f t="shared" si="39"/>
        <v>39278140</v>
      </c>
      <c r="C355" s="93">
        <f t="shared" si="35"/>
        <v>0.0511379758134525</v>
      </c>
      <c r="D355" s="94">
        <f t="shared" si="36"/>
        <v>126625.94998394322</v>
      </c>
      <c r="E355" s="95">
        <f t="shared" si="40"/>
        <v>2E-06</v>
      </c>
      <c r="F355" s="96">
        <v>1</v>
      </c>
      <c r="G355" s="92">
        <f t="shared" si="37"/>
        <v>260</v>
      </c>
      <c r="H355" s="98">
        <v>0</v>
      </c>
      <c r="I355" s="97">
        <f t="shared" si="38"/>
        <v>63.31297499197162</v>
      </c>
    </row>
    <row r="356" spans="1:9" ht="12.75">
      <c r="A356" s="92">
        <f t="shared" si="41"/>
        <v>33000000</v>
      </c>
      <c r="B356" s="92">
        <f t="shared" si="39"/>
        <v>39378140</v>
      </c>
      <c r="C356" s="93">
        <f t="shared" si="35"/>
        <v>0.04929228797697888</v>
      </c>
      <c r="D356" s="94">
        <f t="shared" si="36"/>
        <v>126638.76597881725</v>
      </c>
      <c r="E356" s="95">
        <f t="shared" si="40"/>
        <v>2E-06</v>
      </c>
      <c r="F356" s="96">
        <v>1</v>
      </c>
      <c r="G356" s="92">
        <f t="shared" si="37"/>
        <v>260</v>
      </c>
      <c r="H356" s="98">
        <v>0</v>
      </c>
      <c r="I356" s="97">
        <f t="shared" si="38"/>
        <v>63.31938298940862</v>
      </c>
    </row>
    <row r="357" spans="1:9" ht="12.75">
      <c r="A357" s="92">
        <f t="shared" si="41"/>
        <v>33100000</v>
      </c>
      <c r="B357" s="92">
        <f t="shared" si="39"/>
        <v>39478140</v>
      </c>
      <c r="C357" s="93">
        <f t="shared" si="35"/>
        <v>0.047456598218011764</v>
      </c>
      <c r="D357" s="94">
        <f t="shared" si="36"/>
        <v>126651.10469435393</v>
      </c>
      <c r="E357" s="95">
        <f t="shared" si="40"/>
        <v>2E-06</v>
      </c>
      <c r="F357" s="96">
        <v>1</v>
      </c>
      <c r="G357" s="92">
        <f t="shared" si="37"/>
        <v>260</v>
      </c>
      <c r="H357" s="98">
        <v>0</v>
      </c>
      <c r="I357" s="97">
        <f t="shared" si="38"/>
        <v>63.325552347176966</v>
      </c>
    </row>
    <row r="358" spans="1:9" ht="12.75">
      <c r="A358" s="92">
        <f t="shared" si="41"/>
        <v>33200000</v>
      </c>
      <c r="B358" s="92">
        <f t="shared" si="39"/>
        <v>39578140</v>
      </c>
      <c r="C358" s="93">
        <f t="shared" si="35"/>
        <v>0.04563080549035983</v>
      </c>
      <c r="D358" s="94">
        <f t="shared" si="36"/>
        <v>126662.96870378141</v>
      </c>
      <c r="E358" s="95">
        <f t="shared" si="40"/>
        <v>2E-06</v>
      </c>
      <c r="F358" s="96">
        <v>1</v>
      </c>
      <c r="G358" s="92">
        <f t="shared" si="37"/>
        <v>260</v>
      </c>
      <c r="H358" s="98">
        <v>0</v>
      </c>
      <c r="I358" s="97">
        <f t="shared" si="38"/>
        <v>63.33148435189071</v>
      </c>
    </row>
    <row r="359" spans="1:9" ht="12.75">
      <c r="A359" s="92">
        <f t="shared" si="41"/>
        <v>33300000</v>
      </c>
      <c r="B359" s="92">
        <f t="shared" si="39"/>
        <v>39678140</v>
      </c>
      <c r="C359" s="93">
        <f t="shared" si="35"/>
        <v>0.04381481002115062</v>
      </c>
      <c r="D359" s="94">
        <f t="shared" si="36"/>
        <v>126674.36055438692</v>
      </c>
      <c r="E359" s="95">
        <f t="shared" si="40"/>
        <v>2E-06</v>
      </c>
      <c r="F359" s="96">
        <v>1</v>
      </c>
      <c r="G359" s="92">
        <f t="shared" si="37"/>
        <v>260</v>
      </c>
      <c r="H359" s="98">
        <v>0</v>
      </c>
      <c r="I359" s="97">
        <f t="shared" si="38"/>
        <v>63.33718027719347</v>
      </c>
    </row>
    <row r="360" spans="1:9" ht="12.75">
      <c r="A360" s="92">
        <f t="shared" si="41"/>
        <v>33400000</v>
      </c>
      <c r="B360" s="92">
        <f t="shared" si="39"/>
        <v>39778140</v>
      </c>
      <c r="C360" s="93">
        <f t="shared" si="35"/>
        <v>0.04200851329162478</v>
      </c>
      <c r="D360" s="94">
        <f t="shared" si="36"/>
        <v>126685.28276784274</v>
      </c>
      <c r="E360" s="95">
        <f t="shared" si="40"/>
        <v>2E-06</v>
      </c>
      <c r="F360" s="96">
        <v>1</v>
      </c>
      <c r="G360" s="92">
        <f t="shared" si="37"/>
        <v>260</v>
      </c>
      <c r="H360" s="98">
        <v>0</v>
      </c>
      <c r="I360" s="97">
        <f t="shared" si="38"/>
        <v>63.34264138392137</v>
      </c>
    </row>
    <row r="361" spans="1:9" ht="12.75">
      <c r="A361" s="92">
        <f t="shared" si="41"/>
        <v>33500000</v>
      </c>
      <c r="B361" s="92">
        <f t="shared" si="39"/>
        <v>39878140</v>
      </c>
      <c r="C361" s="93">
        <f t="shared" si="35"/>
        <v>0.040211818018266676</v>
      </c>
      <c r="D361" s="94">
        <f t="shared" si="36"/>
        <v>126695.7378405275</v>
      </c>
      <c r="E361" s="95">
        <f t="shared" si="40"/>
        <v>2E-06</v>
      </c>
      <c r="F361" s="96">
        <v>1</v>
      </c>
      <c r="G361" s="92">
        <f t="shared" si="37"/>
        <v>260</v>
      </c>
      <c r="H361" s="98">
        <v>0</v>
      </c>
      <c r="I361" s="97">
        <f t="shared" si="38"/>
        <v>63.34786892026375</v>
      </c>
    </row>
    <row r="362" spans="1:9" ht="12.75">
      <c r="A362" s="92">
        <f t="shared" si="41"/>
        <v>33600000</v>
      </c>
      <c r="B362" s="92">
        <f t="shared" si="39"/>
        <v>39978140</v>
      </c>
      <c r="C362" s="93">
        <f t="shared" si="35"/>
        <v>0.03842462813426564</v>
      </c>
      <c r="D362" s="94">
        <f t="shared" si="36"/>
        <v>126705.7282438424</v>
      </c>
      <c r="E362" s="95">
        <f t="shared" si="40"/>
        <v>2E-06</v>
      </c>
      <c r="F362" s="96">
        <v>1</v>
      </c>
      <c r="G362" s="92">
        <f t="shared" si="37"/>
        <v>260</v>
      </c>
      <c r="H362" s="98">
        <v>0</v>
      </c>
      <c r="I362" s="97">
        <f t="shared" si="38"/>
        <v>63.3528641219212</v>
      </c>
    </row>
    <row r="363" spans="1:9" ht="12.75">
      <c r="A363" s="92">
        <f t="shared" si="41"/>
        <v>33700000</v>
      </c>
      <c r="B363" s="92">
        <f t="shared" si="39"/>
        <v>40078140</v>
      </c>
      <c r="C363" s="93">
        <f t="shared" si="35"/>
        <v>0.03664684877130117</v>
      </c>
      <c r="D363" s="94">
        <f t="shared" si="36"/>
        <v>126715.25642452294</v>
      </c>
      <c r="E363" s="95">
        <f t="shared" si="40"/>
        <v>2E-06</v>
      </c>
      <c r="F363" s="96">
        <v>1</v>
      </c>
      <c r="G363" s="92">
        <f t="shared" si="37"/>
        <v>260</v>
      </c>
      <c r="H363" s="98">
        <v>0</v>
      </c>
      <c r="I363" s="97">
        <f t="shared" si="38"/>
        <v>63.357628212261474</v>
      </c>
    </row>
    <row r="364" spans="1:9" ht="12.75">
      <c r="A364" s="92">
        <f t="shared" si="41"/>
        <v>33800000</v>
      </c>
      <c r="B364" s="92">
        <f t="shared" si="39"/>
        <v>40178140</v>
      </c>
      <c r="C364" s="93">
        <f t="shared" si="35"/>
        <v>0.034878386241645354</v>
      </c>
      <c r="D364" s="94">
        <f t="shared" si="36"/>
        <v>126724.32480494578</v>
      </c>
      <c r="E364" s="95">
        <f t="shared" si="40"/>
        <v>2E-06</v>
      </c>
      <c r="F364" s="96">
        <v>1</v>
      </c>
      <c r="G364" s="92">
        <f t="shared" si="37"/>
        <v>260</v>
      </c>
      <c r="H364" s="98">
        <v>0</v>
      </c>
      <c r="I364" s="97">
        <f t="shared" si="38"/>
        <v>63.36216240247289</v>
      </c>
    </row>
    <row r="365" spans="1:9" ht="12.75">
      <c r="A365" s="92">
        <f t="shared" si="41"/>
        <v>33900000</v>
      </c>
      <c r="B365" s="92">
        <f t="shared" si="39"/>
        <v>40278140</v>
      </c>
      <c r="C365" s="93">
        <f t="shared" si="35"/>
        <v>0.033119148020576195</v>
      </c>
      <c r="D365" s="94">
        <f t="shared" si="36"/>
        <v>126732.93578343112</v>
      </c>
      <c r="E365" s="95">
        <f t="shared" si="40"/>
        <v>2E-06</v>
      </c>
      <c r="F365" s="96">
        <v>1</v>
      </c>
      <c r="G365" s="92">
        <f t="shared" si="37"/>
        <v>260</v>
      </c>
      <c r="H365" s="98">
        <v>0</v>
      </c>
      <c r="I365" s="97">
        <f t="shared" si="38"/>
        <v>63.36646789171556</v>
      </c>
    </row>
    <row r="366" spans="1:9" ht="12.75">
      <c r="A366" s="92">
        <f t="shared" si="41"/>
        <v>34000000</v>
      </c>
      <c r="B366" s="92">
        <f t="shared" si="39"/>
        <v>40378140</v>
      </c>
      <c r="C366" s="93">
        <f t="shared" si="35"/>
        <v>0.03136904272909613</v>
      </c>
      <c r="D366" s="94">
        <f t="shared" si="36"/>
        <v>126741.09173454069</v>
      </c>
      <c r="E366" s="95">
        <f t="shared" si="40"/>
        <v>2E-06</v>
      </c>
      <c r="F366" s="96">
        <v>1</v>
      </c>
      <c r="G366" s="92">
        <f t="shared" si="37"/>
        <v>260</v>
      </c>
      <c r="H366" s="98">
        <v>0</v>
      </c>
      <c r="I366" s="97">
        <f t="shared" si="38"/>
        <v>63.370545867270344</v>
      </c>
    </row>
    <row r="367" spans="1:9" ht="12.75">
      <c r="A367" s="92">
        <f t="shared" si="41"/>
        <v>34100000</v>
      </c>
      <c r="B367" s="92">
        <f t="shared" si="39"/>
        <v>40478140</v>
      </c>
      <c r="C367" s="93">
        <f t="shared" si="35"/>
        <v>0.029627980116949088</v>
      </c>
      <c r="D367" s="94">
        <f t="shared" si="36"/>
        <v>126748.7950093711</v>
      </c>
      <c r="E367" s="95">
        <f t="shared" si="40"/>
        <v>2E-06</v>
      </c>
      <c r="F367" s="96">
        <v>1</v>
      </c>
      <c r="G367" s="92">
        <f t="shared" si="37"/>
        <v>260</v>
      </c>
      <c r="H367" s="98">
        <v>0</v>
      </c>
      <c r="I367" s="97">
        <f t="shared" si="38"/>
        <v>63.374397504685554</v>
      </c>
    </row>
    <row r="368" spans="1:9" ht="12.75">
      <c r="A368" s="92">
        <f t="shared" si="41"/>
        <v>34200000</v>
      </c>
      <c r="B368" s="92">
        <f t="shared" si="39"/>
        <v>40578140</v>
      </c>
      <c r="C368" s="93">
        <f t="shared" si="35"/>
        <v>0.027895871045930748</v>
      </c>
      <c r="D368" s="94">
        <f t="shared" si="36"/>
        <v>126756.04793584305</v>
      </c>
      <c r="E368" s="95">
        <f t="shared" si="40"/>
        <v>2E-06</v>
      </c>
      <c r="F368" s="96">
        <v>1</v>
      </c>
      <c r="G368" s="92">
        <f t="shared" si="37"/>
        <v>260</v>
      </c>
      <c r="H368" s="98">
        <v>0</v>
      </c>
      <c r="I368" s="97">
        <f t="shared" si="38"/>
        <v>63.37802396792152</v>
      </c>
    </row>
    <row r="369" spans="1:9" ht="12.75">
      <c r="A369" s="92">
        <f t="shared" si="41"/>
        <v>34300000</v>
      </c>
      <c r="B369" s="92">
        <f t="shared" si="39"/>
        <v>40678140</v>
      </c>
      <c r="C369" s="93">
        <f t="shared" si="35"/>
        <v>0.026172627473485838</v>
      </c>
      <c r="D369" s="94">
        <f t="shared" si="36"/>
        <v>126762.85281898615</v>
      </c>
      <c r="E369" s="95">
        <f t="shared" si="40"/>
        <v>2E-06</v>
      </c>
      <c r="F369" s="96">
        <v>1</v>
      </c>
      <c r="G369" s="92">
        <f t="shared" si="37"/>
        <v>260</v>
      </c>
      <c r="H369" s="98">
        <v>0</v>
      </c>
      <c r="I369" s="97">
        <f t="shared" si="38"/>
        <v>63.38142640949308</v>
      </c>
    </row>
    <row r="370" spans="1:9" ht="12.75">
      <c r="A370" s="92">
        <f t="shared" si="41"/>
        <v>34400000</v>
      </c>
      <c r="B370" s="92">
        <f t="shared" si="39"/>
        <v>40778140</v>
      </c>
      <c r="C370" s="93">
        <f t="shared" si="35"/>
        <v>0.024458162436587133</v>
      </c>
      <c r="D370" s="94">
        <f t="shared" si="36"/>
        <v>126769.21194121966</v>
      </c>
      <c r="E370" s="95">
        <f t="shared" si="40"/>
        <v>2E-06</v>
      </c>
      <c r="F370" s="96">
        <v>1</v>
      </c>
      <c r="G370" s="92">
        <f t="shared" si="37"/>
        <v>260</v>
      </c>
      <c r="H370" s="98">
        <v>0</v>
      </c>
      <c r="I370" s="97">
        <f t="shared" si="38"/>
        <v>63.38460597060983</v>
      </c>
    </row>
    <row r="371" spans="1:9" ht="12.75">
      <c r="A371" s="92">
        <f t="shared" si="41"/>
        <v>34500000</v>
      </c>
      <c r="B371" s="92">
        <f t="shared" si="39"/>
        <v>40878140</v>
      </c>
      <c r="C371" s="93">
        <f t="shared" si="35"/>
        <v>0.022752390035890357</v>
      </c>
      <c r="D371" s="94">
        <f t="shared" si="36"/>
        <v>126775.127562629</v>
      </c>
      <c r="E371" s="95">
        <f t="shared" si="40"/>
        <v>2E-06</v>
      </c>
      <c r="F371" s="96">
        <v>1</v>
      </c>
      <c r="G371" s="92">
        <f t="shared" si="37"/>
        <v>260</v>
      </c>
      <c r="H371" s="98">
        <v>0</v>
      </c>
      <c r="I371" s="97">
        <f t="shared" si="38"/>
        <v>63.387563781314505</v>
      </c>
    </row>
    <row r="372" spans="1:9" ht="12.75">
      <c r="A372" s="92">
        <f t="shared" si="41"/>
        <v>34600000</v>
      </c>
      <c r="B372" s="92">
        <f t="shared" si="39"/>
        <v>40978140</v>
      </c>
      <c r="C372" s="93">
        <f t="shared" si="35"/>
        <v>0.021055225420159945</v>
      </c>
      <c r="D372" s="94">
        <f t="shared" si="36"/>
        <v>126780.60192123824</v>
      </c>
      <c r="E372" s="95">
        <f t="shared" si="40"/>
        <v>2E-06</v>
      </c>
      <c r="F372" s="96">
        <v>1</v>
      </c>
      <c r="G372" s="92">
        <f t="shared" si="37"/>
        <v>260</v>
      </c>
      <c r="H372" s="98">
        <v>0</v>
      </c>
      <c r="I372" s="97">
        <f t="shared" si="38"/>
        <v>63.39030096061912</v>
      </c>
    </row>
    <row r="373" spans="1:9" ht="12.75">
      <c r="A373" s="92">
        <f t="shared" si="41"/>
        <v>34700000</v>
      </c>
      <c r="B373" s="92">
        <f t="shared" si="39"/>
        <v>41078140</v>
      </c>
      <c r="C373" s="93">
        <f t="shared" si="35"/>
        <v>0.019366584770960066</v>
      </c>
      <c r="D373" s="94">
        <f t="shared" si="36"/>
        <v>126785.63723327869</v>
      </c>
      <c r="E373" s="95">
        <f t="shared" si="40"/>
        <v>2E-06</v>
      </c>
      <c r="F373" s="96">
        <v>1</v>
      </c>
      <c r="G373" s="92">
        <f t="shared" si="37"/>
        <v>260</v>
      </c>
      <c r="H373" s="98">
        <v>0</v>
      </c>
      <c r="I373" s="97">
        <f t="shared" si="38"/>
        <v>63.392818616639346</v>
      </c>
    </row>
    <row r="374" spans="1:9" ht="12.75">
      <c r="A374" s="92">
        <f t="shared" si="41"/>
        <v>34800000</v>
      </c>
      <c r="B374" s="92">
        <f t="shared" si="39"/>
        <v>41178140</v>
      </c>
      <c r="C374" s="93">
        <f t="shared" si="35"/>
        <v>0.017686385287605827</v>
      </c>
      <c r="D374" s="94">
        <f t="shared" si="36"/>
        <v>126790.23569345346</v>
      </c>
      <c r="E374" s="95">
        <f t="shared" si="40"/>
        <v>2E-06</v>
      </c>
      <c r="F374" s="96">
        <v>1</v>
      </c>
      <c r="G374" s="92">
        <f t="shared" si="37"/>
        <v>260</v>
      </c>
      <c r="H374" s="98">
        <v>0</v>
      </c>
      <c r="I374" s="97">
        <f t="shared" si="38"/>
        <v>63.39511784672673</v>
      </c>
    </row>
    <row r="375" spans="1:9" ht="12.75">
      <c r="A375" s="92">
        <f t="shared" si="41"/>
        <v>34900000</v>
      </c>
      <c r="B375" s="92">
        <f t="shared" si="39"/>
        <v>41278140</v>
      </c>
      <c r="C375" s="93">
        <f t="shared" si="35"/>
        <v>0.016014545172369887</v>
      </c>
      <c r="D375" s="94">
        <f t="shared" si="36"/>
        <v>126794.39947519828</v>
      </c>
      <c r="E375" s="95">
        <f t="shared" si="40"/>
        <v>2E-06</v>
      </c>
      <c r="F375" s="96">
        <v>1</v>
      </c>
      <c r="G375" s="92">
        <f t="shared" si="37"/>
        <v>260</v>
      </c>
      <c r="H375" s="98">
        <v>0</v>
      </c>
      <c r="I375" s="97">
        <f t="shared" si="38"/>
        <v>63.397199737599145</v>
      </c>
    </row>
    <row r="376" spans="1:9" ht="12.75">
      <c r="A376" s="92">
        <f t="shared" si="41"/>
        <v>35000000</v>
      </c>
      <c r="B376" s="92">
        <f t="shared" si="39"/>
        <v>41378140</v>
      </c>
      <c r="C376" s="93">
        <f t="shared" si="35"/>
        <v>0.014350983615939172</v>
      </c>
      <c r="D376" s="94">
        <f t="shared" si="36"/>
        <v>126798.13073093843</v>
      </c>
      <c r="E376" s="95">
        <f t="shared" si="40"/>
        <v>2E-06</v>
      </c>
      <c r="F376" s="96">
        <v>1</v>
      </c>
      <c r="G376" s="92">
        <f t="shared" si="37"/>
        <v>260</v>
      </c>
      <c r="H376" s="98">
        <v>0</v>
      </c>
      <c r="I376" s="97">
        <f t="shared" si="38"/>
        <v>63.39906536546921</v>
      </c>
    </row>
    <row r="377" spans="1:9" ht="12.75">
      <c r="A377" s="92">
        <f t="shared" si="41"/>
        <v>35100000</v>
      </c>
      <c r="B377" s="92">
        <f t="shared" si="39"/>
        <v>41478140</v>
      </c>
      <c r="C377" s="93">
        <f t="shared" si="35"/>
        <v>0.012695620783117034</v>
      </c>
      <c r="D377" s="94">
        <f t="shared" si="36"/>
        <v>126801.43159234204</v>
      </c>
      <c r="E377" s="95">
        <f t="shared" si="40"/>
        <v>2E-06</v>
      </c>
      <c r="F377" s="96">
        <v>1</v>
      </c>
      <c r="G377" s="92">
        <f t="shared" si="37"/>
        <v>260</v>
      </c>
      <c r="H377" s="98">
        <v>0</v>
      </c>
      <c r="I377" s="97">
        <f t="shared" si="38"/>
        <v>63.40071579617102</v>
      </c>
    </row>
    <row r="378" spans="1:9" ht="12.75">
      <c r="A378" s="92">
        <f t="shared" si="41"/>
        <v>35200000</v>
      </c>
      <c r="B378" s="92">
        <f t="shared" si="39"/>
        <v>41578140</v>
      </c>
      <c r="C378" s="93">
        <f t="shared" si="35"/>
        <v>0.011048377798766135</v>
      </c>
      <c r="D378" s="94">
        <f t="shared" si="36"/>
        <v>126804.30417056971</v>
      </c>
      <c r="E378" s="95">
        <f t="shared" si="40"/>
        <v>2E-06</v>
      </c>
      <c r="F378" s="96">
        <v>1</v>
      </c>
      <c r="G378" s="92">
        <f t="shared" si="37"/>
        <v>260</v>
      </c>
      <c r="H378" s="98">
        <v>0</v>
      </c>
      <c r="I378" s="97">
        <f t="shared" si="38"/>
        <v>63.40215208528486</v>
      </c>
    </row>
    <row r="379" spans="1:9" ht="12.75">
      <c r="A379" s="92">
        <f t="shared" si="41"/>
        <v>35300000</v>
      </c>
      <c r="B379" s="92">
        <f t="shared" si="39"/>
        <v>41678140</v>
      </c>
      <c r="C379" s="93">
        <f t="shared" si="35"/>
        <v>0.00940917673398764</v>
      </c>
      <c r="D379" s="94">
        <f t="shared" si="36"/>
        <v>126806.75055652055</v>
      </c>
      <c r="E379" s="95">
        <f t="shared" si="40"/>
        <v>2E-06</v>
      </c>
      <c r="F379" s="96">
        <v>1</v>
      </c>
      <c r="G379" s="92">
        <f t="shared" si="37"/>
        <v>260</v>
      </c>
      <c r="H379" s="98">
        <v>0</v>
      </c>
      <c r="I379" s="97">
        <f t="shared" si="38"/>
        <v>63.40337527826028</v>
      </c>
    </row>
    <row r="380" spans="1:9" ht="12.75">
      <c r="A380" s="92">
        <f t="shared" si="41"/>
        <v>35400000</v>
      </c>
      <c r="B380" s="92">
        <f t="shared" si="39"/>
        <v>41778140</v>
      </c>
      <c r="C380" s="93">
        <f t="shared" si="35"/>
        <v>0.007777940592531396</v>
      </c>
      <c r="D380" s="94">
        <f t="shared" si="36"/>
        <v>126808.77282107461</v>
      </c>
      <c r="E380" s="95">
        <f t="shared" si="40"/>
        <v>2E-06</v>
      </c>
      <c r="F380" s="96">
        <v>1</v>
      </c>
      <c r="G380" s="92">
        <f t="shared" si="37"/>
        <v>260</v>
      </c>
      <c r="H380" s="98">
        <v>0</v>
      </c>
      <c r="I380" s="97">
        <f t="shared" si="38"/>
        <v>63.404386410537306</v>
      </c>
    </row>
    <row r="381" spans="1:9" ht="12.75">
      <c r="A381" s="92">
        <f t="shared" si="41"/>
        <v>35500000</v>
      </c>
      <c r="B381" s="92">
        <f t="shared" si="39"/>
        <v>41878140</v>
      </c>
      <c r="C381" s="93">
        <f t="shared" si="35"/>
        <v>0.006154593297434091</v>
      </c>
      <c r="D381" s="94">
        <f t="shared" si="36"/>
        <v>126810.37301533195</v>
      </c>
      <c r="E381" s="95">
        <f t="shared" si="40"/>
        <v>2E-06</v>
      </c>
      <c r="F381" s="96">
        <v>1</v>
      </c>
      <c r="G381" s="92">
        <f t="shared" si="37"/>
        <v>260</v>
      </c>
      <c r="H381" s="98">
        <v>0</v>
      </c>
      <c r="I381" s="97">
        <f t="shared" si="38"/>
        <v>63.40518650766598</v>
      </c>
    </row>
    <row r="382" spans="1:9" ht="12.75">
      <c r="A382" s="92">
        <f t="shared" si="41"/>
        <v>35600000</v>
      </c>
      <c r="B382" s="92">
        <f t="shared" si="39"/>
        <v>41978140</v>
      </c>
      <c r="C382" s="93">
        <f t="shared" si="35"/>
        <v>0.0045390596778795145</v>
      </c>
      <c r="D382" s="94">
        <f t="shared" si="36"/>
        <v>126811.5531708482</v>
      </c>
      <c r="E382" s="95">
        <f t="shared" si="40"/>
        <v>2E-06</v>
      </c>
      <c r="F382" s="96">
        <v>1</v>
      </c>
      <c r="G382" s="92">
        <f t="shared" si="37"/>
        <v>260</v>
      </c>
      <c r="H382" s="98">
        <v>0</v>
      </c>
      <c r="I382" s="97">
        <f t="shared" si="38"/>
        <v>63.4057765854241</v>
      </c>
    </row>
    <row r="383" spans="1:9" ht="12.75">
      <c r="A383" s="92">
        <f t="shared" si="41"/>
        <v>35700000</v>
      </c>
      <c r="B383" s="92">
        <f t="shared" si="39"/>
        <v>42078140</v>
      </c>
      <c r="C383" s="93">
        <f t="shared" si="35"/>
        <v>0.002931265456277754</v>
      </c>
      <c r="D383" s="94">
        <f t="shared" si="36"/>
        <v>126812.31529986684</v>
      </c>
      <c r="E383" s="95">
        <f t="shared" si="40"/>
        <v>2E-06</v>
      </c>
      <c r="F383" s="96">
        <v>1</v>
      </c>
      <c r="G383" s="92">
        <f t="shared" si="37"/>
        <v>260</v>
      </c>
      <c r="H383" s="98">
        <v>0</v>
      </c>
      <c r="I383" s="97">
        <f t="shared" si="38"/>
        <v>63.40615764993342</v>
      </c>
    </row>
    <row r="384" spans="1:9" ht="12.75">
      <c r="A384" s="99">
        <f t="shared" si="41"/>
        <v>35800000</v>
      </c>
      <c r="B384" s="99">
        <f t="shared" si="39"/>
        <v>42178140</v>
      </c>
      <c r="C384" s="100">
        <f t="shared" si="35"/>
        <v>0.001331137235558777</v>
      </c>
      <c r="D384" s="101">
        <f t="shared" si="36"/>
        <v>126815.3236700192</v>
      </c>
      <c r="E384" s="102">
        <f t="shared" si="40"/>
        <v>2E-06</v>
      </c>
      <c r="F384" s="103">
        <v>1</v>
      </c>
      <c r="G384" s="99">
        <f t="shared" si="37"/>
        <v>260</v>
      </c>
      <c r="H384" s="99">
        <f>$D$12</f>
        <v>2000</v>
      </c>
      <c r="I384" s="104">
        <f t="shared" si="38"/>
        <v>63.407661835009606</v>
      </c>
    </row>
    <row r="385" spans="1:9" ht="12.75">
      <c r="A385" s="99">
        <f t="shared" si="41"/>
        <v>35900000</v>
      </c>
      <c r="B385" s="99">
        <f t="shared" si="39"/>
        <v>42278140</v>
      </c>
      <c r="C385" s="100">
        <f t="shared" si="35"/>
        <v>-0.0002613975133236579</v>
      </c>
      <c r="D385" s="101">
        <f t="shared" si="36"/>
        <v>126815.25570666575</v>
      </c>
      <c r="E385" s="102">
        <f t="shared" si="40"/>
        <v>2E-06</v>
      </c>
      <c r="F385" s="103">
        <v>1</v>
      </c>
      <c r="G385" s="99">
        <f t="shared" si="37"/>
        <v>260</v>
      </c>
      <c r="H385" s="105">
        <v>0</v>
      </c>
      <c r="I385" s="104">
        <f t="shared" si="38"/>
        <v>63.407627853332876</v>
      </c>
    </row>
    <row r="386" spans="1:9" ht="12.75">
      <c r="A386" s="92">
        <f t="shared" si="41"/>
        <v>36000000</v>
      </c>
      <c r="B386" s="92">
        <f t="shared" si="39"/>
        <v>42378140</v>
      </c>
      <c r="C386" s="93">
        <f t="shared" si="35"/>
        <v>-0.0018464104636816692</v>
      </c>
      <c r="D386" s="94">
        <f t="shared" si="36"/>
        <v>126814.77563994519</v>
      </c>
      <c r="E386" s="95">
        <f t="shared" si="40"/>
        <v>2E-06</v>
      </c>
      <c r="F386" s="96">
        <v>1</v>
      </c>
      <c r="G386" s="92">
        <f t="shared" si="37"/>
        <v>260</v>
      </c>
      <c r="H386" s="98">
        <v>0</v>
      </c>
      <c r="I386" s="97">
        <f t="shared" si="38"/>
        <v>63.4073878199726</v>
      </c>
    </row>
    <row r="387" spans="1:9" ht="12.75">
      <c r="A387" s="92">
        <f t="shared" si="41"/>
        <v>36100000</v>
      </c>
      <c r="B387" s="92">
        <f t="shared" si="39"/>
        <v>42478140</v>
      </c>
      <c r="C387" s="93">
        <f t="shared" si="35"/>
        <v>-0.0034239724451803066</v>
      </c>
      <c r="D387" s="94">
        <f t="shared" si="36"/>
        <v>126813.88540710944</v>
      </c>
      <c r="E387" s="95">
        <f t="shared" si="40"/>
        <v>2E-06</v>
      </c>
      <c r="F387" s="96">
        <v>1</v>
      </c>
      <c r="G387" s="92">
        <f t="shared" si="37"/>
        <v>260</v>
      </c>
      <c r="H387" s="98">
        <v>0</v>
      </c>
      <c r="I387" s="97">
        <f t="shared" si="38"/>
        <v>63.406942703554726</v>
      </c>
    </row>
    <row r="388" spans="1:9" ht="12.75">
      <c r="A388" s="92">
        <f t="shared" si="41"/>
        <v>36200000</v>
      </c>
      <c r="B388" s="92">
        <f t="shared" si="39"/>
        <v>42578140</v>
      </c>
      <c r="C388" s="93">
        <f t="shared" si="35"/>
        <v>-0.004994153455726041</v>
      </c>
      <c r="D388" s="94">
        <f t="shared" si="36"/>
        <v>126812.58692721096</v>
      </c>
      <c r="E388" s="95">
        <f t="shared" si="40"/>
        <v>2E-06</v>
      </c>
      <c r="F388" s="96">
        <v>1</v>
      </c>
      <c r="G388" s="92">
        <f t="shared" si="37"/>
        <v>260</v>
      </c>
      <c r="H388" s="98">
        <v>0</v>
      </c>
      <c r="I388" s="97">
        <f t="shared" si="38"/>
        <v>63.406293463605486</v>
      </c>
    </row>
    <row r="389" spans="1:9" ht="12.75">
      <c r="A389" s="92">
        <f t="shared" si="41"/>
        <v>36300000</v>
      </c>
      <c r="B389" s="92">
        <f t="shared" si="39"/>
        <v>42678140</v>
      </c>
      <c r="C389" s="93">
        <f t="shared" si="35"/>
        <v>-0.006557022673160134</v>
      </c>
      <c r="D389" s="94">
        <f t="shared" si="36"/>
        <v>126810.88210131593</v>
      </c>
      <c r="E389" s="95">
        <f t="shared" si="40"/>
        <v>2E-06</v>
      </c>
      <c r="F389" s="96">
        <v>1</v>
      </c>
      <c r="G389" s="92">
        <f t="shared" si="37"/>
        <v>260</v>
      </c>
      <c r="H389" s="98">
        <v>0</v>
      </c>
      <c r="I389" s="97">
        <f t="shared" si="38"/>
        <v>63.40544105065797</v>
      </c>
    </row>
    <row r="390" spans="1:9" ht="12.75">
      <c r="A390" s="92">
        <f t="shared" si="41"/>
        <v>36400000</v>
      </c>
      <c r="B390" s="92">
        <f t="shared" si="39"/>
        <v>42778140</v>
      </c>
      <c r="C390" s="93">
        <f t="shared" si="35"/>
        <v>-0.008112648466760852</v>
      </c>
      <c r="D390" s="94">
        <f t="shared" si="36"/>
        <v>126808.77281271457</v>
      </c>
      <c r="E390" s="95">
        <f t="shared" si="40"/>
        <v>2E-06</v>
      </c>
      <c r="F390" s="96">
        <v>1</v>
      </c>
      <c r="G390" s="92">
        <f t="shared" si="37"/>
        <v>260</v>
      </c>
      <c r="H390" s="98">
        <v>0</v>
      </c>
      <c r="I390" s="97">
        <f t="shared" si="38"/>
        <v>63.40438640635728</v>
      </c>
    </row>
    <row r="391" spans="1:9" ht="12.75">
      <c r="A391" s="92">
        <f t="shared" si="41"/>
        <v>36500000</v>
      </c>
      <c r="B391" s="92">
        <f t="shared" si="39"/>
        <v>42878140</v>
      </c>
      <c r="C391" s="93">
        <f t="shared" si="35"/>
        <v>-0.009661098408557528</v>
      </c>
      <c r="D391" s="94">
        <f t="shared" si="36"/>
        <v>126806.26092712834</v>
      </c>
      <c r="E391" s="95">
        <f t="shared" si="40"/>
        <v>2E-06</v>
      </c>
      <c r="F391" s="96">
        <v>1</v>
      </c>
      <c r="G391" s="92">
        <f t="shared" si="37"/>
        <v>260</v>
      </c>
      <c r="H391" s="98">
        <v>0</v>
      </c>
      <c r="I391" s="97">
        <f t="shared" si="38"/>
        <v>63.40313046356418</v>
      </c>
    </row>
    <row r="392" spans="1:9" ht="12.75">
      <c r="A392" s="92">
        <f t="shared" si="41"/>
        <v>36600000</v>
      </c>
      <c r="B392" s="92">
        <f t="shared" si="39"/>
        <v>42978140</v>
      </c>
      <c r="C392" s="93">
        <f t="shared" si="35"/>
        <v>-0.011202439284460824</v>
      </c>
      <c r="D392" s="94">
        <f t="shared" si="36"/>
        <v>126803.34829291438</v>
      </c>
      <c r="E392" s="95">
        <f t="shared" si="40"/>
        <v>2E-06</v>
      </c>
      <c r="F392" s="96">
        <v>1</v>
      </c>
      <c r="G392" s="92">
        <f t="shared" si="37"/>
        <v>260</v>
      </c>
      <c r="H392" s="98">
        <v>0</v>
      </c>
      <c r="I392" s="97">
        <f t="shared" si="38"/>
        <v>63.40167414645719</v>
      </c>
    </row>
    <row r="393" spans="1:9" ht="12.75">
      <c r="A393" s="92">
        <f t="shared" si="41"/>
        <v>36700000</v>
      </c>
      <c r="B393" s="92">
        <f t="shared" si="39"/>
        <v>43078140</v>
      </c>
      <c r="C393" s="93">
        <f t="shared" si="35"/>
        <v>-0.012736737105211698</v>
      </c>
      <c r="D393" s="94">
        <f t="shared" si="36"/>
        <v>126800.03674126703</v>
      </c>
      <c r="E393" s="95">
        <f t="shared" si="40"/>
        <v>2E-06</v>
      </c>
      <c r="F393" s="96">
        <v>1</v>
      </c>
      <c r="G393" s="92">
        <f t="shared" si="37"/>
        <v>260</v>
      </c>
      <c r="H393" s="98">
        <v>0</v>
      </c>
      <c r="I393" s="97">
        <f t="shared" si="38"/>
        <v>63.400018370633525</v>
      </c>
    </row>
    <row r="394" spans="1:9" ht="12.75">
      <c r="A394" s="92">
        <f t="shared" si="41"/>
        <v>36800000</v>
      </c>
      <c r="B394" s="92">
        <f t="shared" si="39"/>
        <v>43178140</v>
      </c>
      <c r="C394" s="93">
        <f t="shared" si="35"/>
        <v>-0.014264057117153228</v>
      </c>
      <c r="D394" s="94">
        <f t="shared" si="36"/>
        <v>126796.32808641657</v>
      </c>
      <c r="E394" s="95">
        <f t="shared" si="40"/>
        <v>2E-06</v>
      </c>
      <c r="F394" s="96">
        <v>1</v>
      </c>
      <c r="G394" s="92">
        <f t="shared" si="37"/>
        <v>260</v>
      </c>
      <c r="H394" s="98">
        <v>0</v>
      </c>
      <c r="I394" s="97">
        <f t="shared" si="38"/>
        <v>63.39816404320829</v>
      </c>
    </row>
    <row r="395" spans="1:9" ht="12.75">
      <c r="A395" s="92">
        <f t="shared" si="41"/>
        <v>36900000</v>
      </c>
      <c r="B395" s="92">
        <f t="shared" si="39"/>
        <v>43278140</v>
      </c>
      <c r="C395" s="93">
        <f t="shared" si="35"/>
        <v>-0.015784463812827998</v>
      </c>
      <c r="D395" s="94">
        <f t="shared" si="36"/>
        <v>126792.22412582523</v>
      </c>
      <c r="E395" s="95">
        <f t="shared" si="40"/>
        <v>2E-06</v>
      </c>
      <c r="F395" s="96">
        <v>1</v>
      </c>
      <c r="G395" s="92">
        <f t="shared" si="37"/>
        <v>260</v>
      </c>
      <c r="H395" s="98">
        <v>0</v>
      </c>
      <c r="I395" s="97">
        <f t="shared" si="38"/>
        <v>63.39611206291262</v>
      </c>
    </row>
    <row r="396" spans="1:9" ht="12.75">
      <c r="A396" s="92">
        <f t="shared" si="41"/>
        <v>37000000</v>
      </c>
      <c r="B396" s="92">
        <f t="shared" si="39"/>
        <v>43378140</v>
      </c>
      <c r="C396" s="93">
        <f t="shared" si="35"/>
        <v>-0.01729802094140445</v>
      </c>
      <c r="D396" s="94">
        <f t="shared" si="36"/>
        <v>126787.72664038047</v>
      </c>
      <c r="E396" s="95">
        <f t="shared" si="40"/>
        <v>2E-06</v>
      </c>
      <c r="F396" s="96">
        <v>1</v>
      </c>
      <c r="G396" s="92">
        <f t="shared" si="37"/>
        <v>260</v>
      </c>
      <c r="H396" s="98">
        <v>0</v>
      </c>
      <c r="I396" s="97">
        <f t="shared" si="38"/>
        <v>63.39386332019024</v>
      </c>
    </row>
    <row r="397" spans="1:9" ht="12.75">
      <c r="A397" s="92">
        <f t="shared" si="41"/>
        <v>37100000</v>
      </c>
      <c r="B397" s="92">
        <f t="shared" si="39"/>
        <v>43478140</v>
      </c>
      <c r="C397" s="93">
        <f t="shared" si="35"/>
        <v>-0.018804791518935576</v>
      </c>
      <c r="D397" s="94">
        <f t="shared" si="36"/>
        <v>126782.83739458554</v>
      </c>
      <c r="E397" s="95">
        <f t="shared" si="40"/>
        <v>2E-06</v>
      </c>
      <c r="F397" s="96">
        <v>1</v>
      </c>
      <c r="G397" s="92">
        <f t="shared" si="37"/>
        <v>260</v>
      </c>
      <c r="H397" s="98">
        <v>0</v>
      </c>
      <c r="I397" s="97">
        <f t="shared" si="38"/>
        <v>63.39141869729277</v>
      </c>
    </row>
    <row r="398" spans="1:9" ht="12.75">
      <c r="A398" s="92">
        <f t="shared" si="41"/>
        <v>37200000</v>
      </c>
      <c r="B398" s="92">
        <f t="shared" si="39"/>
        <v>43578140</v>
      </c>
      <c r="C398" s="93">
        <f t="shared" si="35"/>
        <v>-0.020304837838452522</v>
      </c>
      <c r="D398" s="94">
        <f t="shared" si="36"/>
        <v>126777.55813674754</v>
      </c>
      <c r="E398" s="95">
        <f t="shared" si="40"/>
        <v>2E-06</v>
      </c>
      <c r="F398" s="96">
        <v>1</v>
      </c>
      <c r="G398" s="92">
        <f t="shared" si="37"/>
        <v>260</v>
      </c>
      <c r="H398" s="98">
        <v>0</v>
      </c>
      <c r="I398" s="97">
        <f t="shared" si="38"/>
        <v>63.38877906837377</v>
      </c>
    </row>
    <row r="399" spans="1:9" ht="12.75">
      <c r="A399" s="92">
        <f t="shared" si="41"/>
        <v>37300000</v>
      </c>
      <c r="B399" s="92">
        <f t="shared" si="39"/>
        <v>43678140</v>
      </c>
      <c r="C399" s="93">
        <f t="shared" si="35"/>
        <v>-0.021798221479896795</v>
      </c>
      <c r="D399" s="94">
        <f t="shared" si="36"/>
        <v>126771.89059916277</v>
      </c>
      <c r="E399" s="95">
        <f t="shared" si="40"/>
        <v>2E-06</v>
      </c>
      <c r="F399" s="96">
        <v>1</v>
      </c>
      <c r="G399" s="92">
        <f t="shared" si="37"/>
        <v>260</v>
      </c>
      <c r="H399" s="98">
        <v>0</v>
      </c>
      <c r="I399" s="97">
        <f t="shared" si="38"/>
        <v>63.385945299581394</v>
      </c>
    </row>
    <row r="400" spans="1:9" ht="12.75">
      <c r="A400" s="92">
        <f t="shared" si="41"/>
        <v>37400000</v>
      </c>
      <c r="B400" s="92">
        <f t="shared" si="39"/>
        <v>43778140</v>
      </c>
      <c r="C400" s="93">
        <f t="shared" si="35"/>
        <v>-0.02328500331989325</v>
      </c>
      <c r="D400" s="94">
        <f t="shared" si="36"/>
        <v>126765.8364982996</v>
      </c>
      <c r="E400" s="95">
        <f t="shared" si="40"/>
        <v>2E-06</v>
      </c>
      <c r="F400" s="96">
        <v>1</v>
      </c>
      <c r="G400" s="92">
        <f t="shared" si="37"/>
        <v>260</v>
      </c>
      <c r="H400" s="98">
        <v>0</v>
      </c>
      <c r="I400" s="97">
        <f t="shared" si="38"/>
        <v>63.3829182491498</v>
      </c>
    </row>
    <row r="401" spans="1:9" ht="12.75">
      <c r="A401" s="92">
        <f t="shared" si="41"/>
        <v>37500000</v>
      </c>
      <c r="B401" s="92">
        <f t="shared" si="39"/>
        <v>43878140</v>
      </c>
      <c r="C401" s="93">
        <f t="shared" si="35"/>
        <v>-0.02476524354136761</v>
      </c>
      <c r="D401" s="94">
        <f t="shared" si="36"/>
        <v>126759.39753497884</v>
      </c>
      <c r="E401" s="95">
        <f t="shared" si="40"/>
        <v>2E-06</v>
      </c>
      <c r="F401" s="96">
        <v>1</v>
      </c>
      <c r="G401" s="92">
        <f t="shared" si="37"/>
        <v>260</v>
      </c>
      <c r="H401" s="98">
        <v>0</v>
      </c>
      <c r="I401" s="97">
        <f t="shared" si="38"/>
        <v>63.379698767489415</v>
      </c>
    </row>
    <row r="402" spans="1:9" ht="12.75">
      <c r="A402" s="92">
        <f t="shared" si="41"/>
        <v>37600000</v>
      </c>
      <c r="B402" s="92">
        <f t="shared" si="39"/>
        <v>43978140</v>
      </c>
      <c r="C402" s="93">
        <f t="shared" si="35"/>
        <v>-0.026239001643010462</v>
      </c>
      <c r="D402" s="94">
        <f t="shared" si="36"/>
        <v>126752.57539455165</v>
      </c>
      <c r="E402" s="95">
        <f t="shared" si="40"/>
        <v>2E-06</v>
      </c>
      <c r="F402" s="96">
        <v>1</v>
      </c>
      <c r="G402" s="92">
        <f t="shared" si="37"/>
        <v>260</v>
      </c>
      <c r="H402" s="98">
        <v>0</v>
      </c>
      <c r="I402" s="97">
        <f t="shared" si="38"/>
        <v>63.37628769727583</v>
      </c>
    </row>
    <row r="403" spans="1:9" ht="12.75">
      <c r="A403" s="92">
        <f t="shared" si="41"/>
        <v>37700000</v>
      </c>
      <c r="B403" s="92">
        <f t="shared" si="39"/>
        <v>44078140</v>
      </c>
      <c r="C403" s="93">
        <f t="shared" si="35"/>
        <v>-0.02770633644859133</v>
      </c>
      <c r="D403" s="94">
        <f t="shared" si="36"/>
        <v>126745.37174707501</v>
      </c>
      <c r="E403" s="95">
        <f t="shared" si="40"/>
        <v>2E-06</v>
      </c>
      <c r="F403" s="96">
        <v>1</v>
      </c>
      <c r="G403" s="92">
        <f t="shared" si="37"/>
        <v>260</v>
      </c>
      <c r="H403" s="98">
        <v>0</v>
      </c>
      <c r="I403" s="97">
        <f t="shared" si="38"/>
        <v>63.372685873537506</v>
      </c>
    </row>
    <row r="404" spans="1:9" ht="12.75">
      <c r="A404" s="92">
        <f t="shared" si="41"/>
        <v>37800000</v>
      </c>
      <c r="B404" s="92">
        <f t="shared" si="39"/>
        <v>44178140</v>
      </c>
      <c r="C404" s="93">
        <f t="shared" si="35"/>
        <v>-0.029167306116124864</v>
      </c>
      <c r="D404" s="94">
        <f t="shared" si="36"/>
        <v>126737.78824748482</v>
      </c>
      <c r="E404" s="95">
        <f t="shared" si="40"/>
        <v>2E-06</v>
      </c>
      <c r="F404" s="96">
        <v>1</v>
      </c>
      <c r="G404" s="92">
        <f t="shared" si="37"/>
        <v>260</v>
      </c>
      <c r="H404" s="98">
        <v>0</v>
      </c>
      <c r="I404" s="97">
        <f t="shared" si="38"/>
        <v>63.36889412374241</v>
      </c>
    </row>
    <row r="405" spans="1:9" ht="12.75">
      <c r="A405" s="92">
        <f t="shared" si="41"/>
        <v>37900000</v>
      </c>
      <c r="B405" s="92">
        <f t="shared" si="39"/>
        <v>44278140</v>
      </c>
      <c r="C405" s="93">
        <f t="shared" si="35"/>
        <v>-0.030621968146892387</v>
      </c>
      <c r="D405" s="94">
        <f t="shared" si="36"/>
        <v>126729.82653576662</v>
      </c>
      <c r="E405" s="95">
        <f t="shared" si="40"/>
        <v>2E-06</v>
      </c>
      <c r="F405" s="96">
        <v>1</v>
      </c>
      <c r="G405" s="92">
        <f t="shared" si="37"/>
        <v>260</v>
      </c>
      <c r="H405" s="98">
        <v>0</v>
      </c>
      <c r="I405" s="97">
        <f t="shared" si="38"/>
        <v>63.36491326788332</v>
      </c>
    </row>
    <row r="406" spans="1:9" ht="12.75">
      <c r="A406" s="92">
        <f t="shared" si="41"/>
        <v>38000000</v>
      </c>
      <c r="B406" s="92">
        <f t="shared" si="39"/>
        <v>44378140</v>
      </c>
      <c r="C406" s="93">
        <f t="shared" si="35"/>
        <v>-0.032070379394320864</v>
      </c>
      <c r="D406" s="94">
        <f t="shared" si="36"/>
        <v>126721.4882371241</v>
      </c>
      <c r="E406" s="95">
        <f t="shared" si="40"/>
        <v>2E-06</v>
      </c>
      <c r="F406" s="96">
        <v>1</v>
      </c>
      <c r="G406" s="92">
        <f t="shared" si="37"/>
        <v>260</v>
      </c>
      <c r="H406" s="98">
        <v>0</v>
      </c>
      <c r="I406" s="97">
        <f t="shared" si="38"/>
        <v>63.36074411856205</v>
      </c>
    </row>
    <row r="407" spans="1:9" ht="12.75">
      <c r="A407" s="92">
        <f t="shared" si="41"/>
        <v>38100000</v>
      </c>
      <c r="B407" s="92">
        <f t="shared" si="39"/>
        <v>44478140</v>
      </c>
      <c r="C407" s="93">
        <f t="shared" si="35"/>
        <v>-0.03351259607272253</v>
      </c>
      <c r="D407" s="94">
        <f t="shared" si="36"/>
        <v>126712.7749621452</v>
      </c>
      <c r="E407" s="95">
        <f t="shared" si="40"/>
        <v>2E-06</v>
      </c>
      <c r="F407" s="96">
        <v>1</v>
      </c>
      <c r="G407" s="92">
        <f t="shared" si="37"/>
        <v>260</v>
      </c>
      <c r="H407" s="98">
        <v>0</v>
      </c>
      <c r="I407" s="97">
        <f t="shared" si="38"/>
        <v>63.3563874810726</v>
      </c>
    </row>
    <row r="408" spans="1:9" ht="12.75">
      <c r="A408" s="92">
        <f t="shared" si="41"/>
        <v>38200000</v>
      </c>
      <c r="B408" s="92">
        <f t="shared" si="39"/>
        <v>44578140</v>
      </c>
      <c r="C408" s="93">
        <f t="shared" si="35"/>
        <v>-0.03494867376589672</v>
      </c>
      <c r="D408" s="94">
        <f t="shared" si="36"/>
        <v>126703.68830696607</v>
      </c>
      <c r="E408" s="95">
        <f t="shared" si="40"/>
        <v>2E-06</v>
      </c>
      <c r="F408" s="96">
        <v>1</v>
      </c>
      <c r="G408" s="92">
        <f t="shared" si="37"/>
        <v>260</v>
      </c>
      <c r="H408" s="98">
        <v>0</v>
      </c>
      <c r="I408" s="97">
        <f t="shared" si="38"/>
        <v>63.35184415348304</v>
      </c>
    </row>
    <row r="409" spans="1:9" ht="12.75">
      <c r="A409" s="92">
        <f t="shared" si="41"/>
        <v>38300000</v>
      </c>
      <c r="B409" s="92">
        <f t="shared" si="39"/>
        <v>44678140</v>
      </c>
      <c r="C409" s="93">
        <f t="shared" si="35"/>
        <v>-0.036378667435597534</v>
      </c>
      <c r="D409" s="94">
        <f t="shared" si="36"/>
        <v>126694.22985343281</v>
      </c>
      <c r="E409" s="95">
        <f t="shared" si="40"/>
        <v>2E-06</v>
      </c>
      <c r="F409" s="96">
        <v>1</v>
      </c>
      <c r="G409" s="92">
        <f t="shared" si="37"/>
        <v>260</v>
      </c>
      <c r="H409" s="98">
        <v>0</v>
      </c>
      <c r="I409" s="97">
        <f t="shared" si="38"/>
        <v>63.34711492671641</v>
      </c>
    </row>
    <row r="410" spans="1:9" ht="12.75">
      <c r="A410" s="92">
        <f t="shared" si="41"/>
        <v>38400000</v>
      </c>
      <c r="B410" s="92">
        <f t="shared" si="39"/>
        <v>44778140</v>
      </c>
      <c r="C410" s="93">
        <f aca="true" t="shared" si="42" ref="C410:C473">$B$3*$B$4/($B410-0.5*$B$9)^2-$B$8*($B410-0.5*$B$9)</f>
        <v>-0.037802631429868616</v>
      </c>
      <c r="D410" s="94">
        <f aca="true" t="shared" si="43" ref="D410:D473">D411-(G411+H411)*C411</f>
        <v>126684.40116926105</v>
      </c>
      <c r="E410" s="95">
        <f t="shared" si="40"/>
        <v>2E-06</v>
      </c>
      <c r="F410" s="96">
        <v>1</v>
      </c>
      <c r="G410" s="92">
        <f aca="true" t="shared" si="44" ref="G410:G473">E410*$B$6*$B$9</f>
        <v>260</v>
      </c>
      <c r="H410" s="98">
        <v>0</v>
      </c>
      <c r="I410" s="97">
        <f aca="true" t="shared" si="45" ref="I410:I473">D410/E410/1000000000</f>
        <v>63.34220058463053</v>
      </c>
    </row>
    <row r="411" spans="1:9" ht="12.75">
      <c r="A411" s="92">
        <f t="shared" si="41"/>
        <v>38500000</v>
      </c>
      <c r="B411" s="92">
        <f aca="true" t="shared" si="46" ref="B411:B474">$B$5+A411</f>
        <v>44878140</v>
      </c>
      <c r="C411" s="93">
        <f t="shared" si="42"/>
        <v>-0.039220619491248415</v>
      </c>
      <c r="D411" s="94">
        <f t="shared" si="43"/>
        <v>126674.20380819333</v>
      </c>
      <c r="E411" s="95">
        <f aca="true" t="shared" si="47" ref="E411:E474">F411*$D$13/1000000</f>
        <v>2E-06</v>
      </c>
      <c r="F411" s="96">
        <v>1</v>
      </c>
      <c r="G411" s="92">
        <f t="shared" si="44"/>
        <v>260</v>
      </c>
      <c r="H411" s="98">
        <v>0</v>
      </c>
      <c r="I411" s="97">
        <f t="shared" si="45"/>
        <v>63.33710190409666</v>
      </c>
    </row>
    <row r="412" spans="1:9" ht="12.75">
      <c r="A412" s="92">
        <f t="shared" si="41"/>
        <v>38600000</v>
      </c>
      <c r="B412" s="92">
        <f t="shared" si="46"/>
        <v>44978140</v>
      </c>
      <c r="C412" s="93">
        <f t="shared" si="42"/>
        <v>-0.04063268476484713</v>
      </c>
      <c r="D412" s="94">
        <f t="shared" si="43"/>
        <v>126663.63931015447</v>
      </c>
      <c r="E412" s="95">
        <f t="shared" si="47"/>
        <v>2E-06</v>
      </c>
      <c r="F412" s="96">
        <v>1</v>
      </c>
      <c r="G412" s="92">
        <f t="shared" si="44"/>
        <v>260</v>
      </c>
      <c r="H412" s="98">
        <v>0</v>
      </c>
      <c r="I412" s="97">
        <f t="shared" si="45"/>
        <v>63.33181965507724</v>
      </c>
    </row>
    <row r="413" spans="1:9" ht="12.75">
      <c r="A413" s="92">
        <f t="shared" si="41"/>
        <v>38700000</v>
      </c>
      <c r="B413" s="92">
        <f t="shared" si="46"/>
        <v>45078140</v>
      </c>
      <c r="C413" s="93">
        <f t="shared" si="42"/>
        <v>-0.042038879806298945</v>
      </c>
      <c r="D413" s="94">
        <f t="shared" si="43"/>
        <v>126652.70920140482</v>
      </c>
      <c r="E413" s="95">
        <f t="shared" si="47"/>
        <v>2E-06</v>
      </c>
      <c r="F413" s="96">
        <v>1</v>
      </c>
      <c r="G413" s="92">
        <f t="shared" si="44"/>
        <v>260</v>
      </c>
      <c r="H413" s="98">
        <v>0</v>
      </c>
      <c r="I413" s="97">
        <f t="shared" si="45"/>
        <v>63.326354600702416</v>
      </c>
    </row>
    <row r="414" spans="1:9" ht="12.75">
      <c r="A414" s="92">
        <f aca="true" t="shared" si="48" ref="A414:A477">A413+100000</f>
        <v>38800000</v>
      </c>
      <c r="B414" s="92">
        <f t="shared" si="46"/>
        <v>45178140</v>
      </c>
      <c r="C414" s="93">
        <f t="shared" si="42"/>
        <v>-0.04343925658959044</v>
      </c>
      <c r="D414" s="94">
        <f t="shared" si="43"/>
        <v>126641.41499469153</v>
      </c>
      <c r="E414" s="95">
        <f t="shared" si="47"/>
        <v>2E-06</v>
      </c>
      <c r="F414" s="96">
        <v>1</v>
      </c>
      <c r="G414" s="92">
        <f t="shared" si="44"/>
        <v>260</v>
      </c>
      <c r="H414" s="98">
        <v>0</v>
      </c>
      <c r="I414" s="97">
        <f t="shared" si="45"/>
        <v>63.320707497345765</v>
      </c>
    </row>
    <row r="415" spans="1:9" ht="12.75">
      <c r="A415" s="92">
        <f t="shared" si="48"/>
        <v>38900000</v>
      </c>
      <c r="B415" s="92">
        <f t="shared" si="46"/>
        <v>45278140</v>
      </c>
      <c r="C415" s="93">
        <f t="shared" si="42"/>
        <v>-0.04483386651476842</v>
      </c>
      <c r="D415" s="94">
        <f t="shared" si="43"/>
        <v>126629.75818939769</v>
      </c>
      <c r="E415" s="95">
        <f t="shared" si="47"/>
        <v>2E-06</v>
      </c>
      <c r="F415" s="96">
        <v>1</v>
      </c>
      <c r="G415" s="92">
        <f t="shared" si="44"/>
        <v>260</v>
      </c>
      <c r="H415" s="98">
        <v>0</v>
      </c>
      <c r="I415" s="97">
        <f t="shared" si="45"/>
        <v>63.314879094698846</v>
      </c>
    </row>
    <row r="416" spans="1:9" ht="12.75">
      <c r="A416" s="92">
        <f t="shared" si="48"/>
        <v>39000000</v>
      </c>
      <c r="B416" s="92">
        <f t="shared" si="46"/>
        <v>45378140</v>
      </c>
      <c r="C416" s="93">
        <f t="shared" si="42"/>
        <v>-0.046222760415528474</v>
      </c>
      <c r="D416" s="94">
        <f t="shared" si="43"/>
        <v>126617.74027168965</v>
      </c>
      <c r="E416" s="95">
        <f t="shared" si="47"/>
        <v>2E-06</v>
      </c>
      <c r="F416" s="96">
        <v>1</v>
      </c>
      <c r="G416" s="92">
        <f t="shared" si="44"/>
        <v>260</v>
      </c>
      <c r="H416" s="98">
        <v>0</v>
      </c>
      <c r="I416" s="97">
        <f t="shared" si="45"/>
        <v>63.30887013584483</v>
      </c>
    </row>
    <row r="417" spans="1:9" ht="12.75">
      <c r="A417" s="92">
        <f t="shared" si="48"/>
        <v>39100000</v>
      </c>
      <c r="B417" s="92">
        <f t="shared" si="46"/>
        <v>45478140</v>
      </c>
      <c r="C417" s="93">
        <f t="shared" si="42"/>
        <v>-0.047605988566687074</v>
      </c>
      <c r="D417" s="94">
        <f t="shared" si="43"/>
        <v>126605.3627146623</v>
      </c>
      <c r="E417" s="95">
        <f t="shared" si="47"/>
        <v>2E-06</v>
      </c>
      <c r="F417" s="96">
        <v>1</v>
      </c>
      <c r="G417" s="92">
        <f t="shared" si="44"/>
        <v>260</v>
      </c>
      <c r="H417" s="98">
        <v>0</v>
      </c>
      <c r="I417" s="97">
        <f t="shared" si="45"/>
        <v>63.30268135733115</v>
      </c>
    </row>
    <row r="418" spans="1:9" ht="12.75">
      <c r="A418" s="92">
        <f t="shared" si="48"/>
        <v>39200000</v>
      </c>
      <c r="B418" s="92">
        <f t="shared" si="46"/>
        <v>45578140</v>
      </c>
      <c r="C418" s="93">
        <f t="shared" si="42"/>
        <v>-0.04898360069153865</v>
      </c>
      <c r="D418" s="94">
        <f t="shared" si="43"/>
        <v>126592.6269784825</v>
      </c>
      <c r="E418" s="95">
        <f t="shared" si="47"/>
        <v>2E-06</v>
      </c>
      <c r="F418" s="96">
        <v>1</v>
      </c>
      <c r="G418" s="92">
        <f t="shared" si="44"/>
        <v>260</v>
      </c>
      <c r="H418" s="98">
        <v>0</v>
      </c>
      <c r="I418" s="97">
        <f t="shared" si="45"/>
        <v>63.29631348924125</v>
      </c>
    </row>
    <row r="419" spans="1:9" ht="12.75">
      <c r="A419" s="92">
        <f t="shared" si="48"/>
        <v>39300000</v>
      </c>
      <c r="B419" s="92">
        <f t="shared" si="46"/>
        <v>45678140</v>
      </c>
      <c r="C419" s="93">
        <f t="shared" si="42"/>
        <v>-0.05035564596910003</v>
      </c>
      <c r="D419" s="94">
        <f t="shared" si="43"/>
        <v>126579.53451053053</v>
      </c>
      <c r="E419" s="95">
        <f t="shared" si="47"/>
        <v>2E-06</v>
      </c>
      <c r="F419" s="96">
        <v>1</v>
      </c>
      <c r="G419" s="92">
        <f t="shared" si="44"/>
        <v>260</v>
      </c>
      <c r="H419" s="98">
        <v>0</v>
      </c>
      <c r="I419" s="97">
        <f t="shared" si="45"/>
        <v>63.28976725526527</v>
      </c>
    </row>
    <row r="420" spans="1:9" ht="12.75">
      <c r="A420" s="92">
        <f t="shared" si="48"/>
        <v>39400000</v>
      </c>
      <c r="B420" s="92">
        <f t="shared" si="46"/>
        <v>45778140</v>
      </c>
      <c r="C420" s="93">
        <f t="shared" si="42"/>
        <v>-0.051722173041244185</v>
      </c>
      <c r="D420" s="94">
        <f t="shared" si="43"/>
        <v>126566.08674553981</v>
      </c>
      <c r="E420" s="95">
        <f t="shared" si="47"/>
        <v>2E-06</v>
      </c>
      <c r="F420" s="96">
        <v>1</v>
      </c>
      <c r="G420" s="92">
        <f t="shared" si="44"/>
        <v>260</v>
      </c>
      <c r="H420" s="98">
        <v>0</v>
      </c>
      <c r="I420" s="97">
        <f t="shared" si="45"/>
        <v>63.2830433727699</v>
      </c>
    </row>
    <row r="421" spans="1:9" ht="12.75">
      <c r="A421" s="92">
        <f t="shared" si="48"/>
        <v>39500000</v>
      </c>
      <c r="B421" s="92">
        <f t="shared" si="46"/>
        <v>45878140</v>
      </c>
      <c r="C421" s="93">
        <f t="shared" si="42"/>
        <v>-0.053083230019724925</v>
      </c>
      <c r="D421" s="94">
        <f t="shared" si="43"/>
        <v>126552.28510573469</v>
      </c>
      <c r="E421" s="95">
        <f t="shared" si="47"/>
        <v>2E-06</v>
      </c>
      <c r="F421" s="96">
        <v>1</v>
      </c>
      <c r="G421" s="92">
        <f t="shared" si="44"/>
        <v>260</v>
      </c>
      <c r="H421" s="98">
        <v>0</v>
      </c>
      <c r="I421" s="97">
        <f t="shared" si="45"/>
        <v>63.27614255286735</v>
      </c>
    </row>
    <row r="422" spans="1:9" ht="12.75">
      <c r="A422" s="92">
        <f t="shared" si="48"/>
        <v>39600000</v>
      </c>
      <c r="B422" s="92">
        <f t="shared" si="46"/>
        <v>45978140</v>
      </c>
      <c r="C422" s="93">
        <f t="shared" si="42"/>
        <v>-0.054438864493094874</v>
      </c>
      <c r="D422" s="94">
        <f t="shared" si="43"/>
        <v>126538.13100096647</v>
      </c>
      <c r="E422" s="95">
        <f t="shared" si="47"/>
        <v>2E-06</v>
      </c>
      <c r="F422" s="96">
        <v>1</v>
      </c>
      <c r="G422" s="92">
        <f t="shared" si="44"/>
        <v>260</v>
      </c>
      <c r="H422" s="98">
        <v>0</v>
      </c>
      <c r="I422" s="97">
        <f t="shared" si="45"/>
        <v>63.26906550048324</v>
      </c>
    </row>
    <row r="423" spans="1:9" ht="12.75">
      <c r="A423" s="92">
        <f t="shared" si="48"/>
        <v>39700000</v>
      </c>
      <c r="B423" s="92">
        <f t="shared" si="46"/>
        <v>46078140</v>
      </c>
      <c r="C423" s="93">
        <f t="shared" si="42"/>
        <v>-0.0557891235335182</v>
      </c>
      <c r="D423" s="94">
        <f t="shared" si="43"/>
        <v>126523.62582884775</v>
      </c>
      <c r="E423" s="95">
        <f t="shared" si="47"/>
        <v>2E-06</v>
      </c>
      <c r="F423" s="96">
        <v>1</v>
      </c>
      <c r="G423" s="92">
        <f t="shared" si="44"/>
        <v>260</v>
      </c>
      <c r="H423" s="98">
        <v>0</v>
      </c>
      <c r="I423" s="97">
        <f t="shared" si="45"/>
        <v>63.261812914423885</v>
      </c>
    </row>
    <row r="424" spans="1:9" ht="12.75">
      <c r="A424" s="92">
        <f t="shared" si="48"/>
        <v>39800000</v>
      </c>
      <c r="B424" s="92">
        <f t="shared" si="46"/>
        <v>46178140</v>
      </c>
      <c r="C424" s="93">
        <f t="shared" si="42"/>
        <v>-0.05713405370347999</v>
      </c>
      <c r="D424" s="94">
        <f t="shared" si="43"/>
        <v>126508.77097488484</v>
      </c>
      <c r="E424" s="95">
        <f t="shared" si="47"/>
        <v>2E-06</v>
      </c>
      <c r="F424" s="96">
        <v>1</v>
      </c>
      <c r="G424" s="92">
        <f t="shared" si="44"/>
        <v>260</v>
      </c>
      <c r="H424" s="98">
        <v>0</v>
      </c>
      <c r="I424" s="97">
        <f t="shared" si="45"/>
        <v>63.25438548744242</v>
      </c>
    </row>
    <row r="425" spans="1:9" ht="12.75">
      <c r="A425" s="92">
        <f t="shared" si="48"/>
        <v>39900000</v>
      </c>
      <c r="B425" s="92">
        <f t="shared" si="46"/>
        <v>46278140</v>
      </c>
      <c r="C425" s="93">
        <f t="shared" si="42"/>
        <v>-0.05847370106239455</v>
      </c>
      <c r="D425" s="94">
        <f t="shared" si="43"/>
        <v>126493.56781260861</v>
      </c>
      <c r="E425" s="95">
        <f t="shared" si="47"/>
        <v>2E-06</v>
      </c>
      <c r="F425" s="96">
        <v>1</v>
      </c>
      <c r="G425" s="92">
        <f t="shared" si="44"/>
        <v>260</v>
      </c>
      <c r="H425" s="98">
        <v>0</v>
      </c>
      <c r="I425" s="97">
        <f t="shared" si="45"/>
        <v>63.24678390630431</v>
      </c>
    </row>
    <row r="426" spans="1:9" ht="12.75">
      <c r="A426" s="92">
        <f t="shared" si="48"/>
        <v>40000000</v>
      </c>
      <c r="B426" s="92">
        <f t="shared" si="46"/>
        <v>46378140</v>
      </c>
      <c r="C426" s="93">
        <f t="shared" si="42"/>
        <v>-0.05980811117311338</v>
      </c>
      <c r="D426" s="94">
        <f t="shared" si="43"/>
        <v>126478.0177037036</v>
      </c>
      <c r="E426" s="95">
        <f t="shared" si="47"/>
        <v>2E-06</v>
      </c>
      <c r="F426" s="96">
        <v>1</v>
      </c>
      <c r="G426" s="92">
        <f t="shared" si="44"/>
        <v>260</v>
      </c>
      <c r="H426" s="98">
        <v>0</v>
      </c>
      <c r="I426" s="97">
        <f t="shared" si="45"/>
        <v>63.23900885185181</v>
      </c>
    </row>
    <row r="427" spans="1:9" ht="12.75">
      <c r="A427" s="92">
        <f t="shared" si="48"/>
        <v>40100000</v>
      </c>
      <c r="B427" s="92">
        <f t="shared" si="46"/>
        <v>46478140</v>
      </c>
      <c r="C427" s="93">
        <f t="shared" si="42"/>
        <v>-0.06113732910833561</v>
      </c>
      <c r="D427" s="94">
        <f t="shared" si="43"/>
        <v>126462.12199813544</v>
      </c>
      <c r="E427" s="95">
        <f t="shared" si="47"/>
        <v>2E-06</v>
      </c>
      <c r="F427" s="96">
        <v>1</v>
      </c>
      <c r="G427" s="92">
        <f t="shared" si="44"/>
        <v>260</v>
      </c>
      <c r="H427" s="98">
        <v>0</v>
      </c>
      <c r="I427" s="97">
        <f t="shared" si="45"/>
        <v>63.231060999067715</v>
      </c>
    </row>
    <row r="428" spans="1:9" ht="12.75">
      <c r="A428" s="92">
        <f t="shared" si="48"/>
        <v>40200000</v>
      </c>
      <c r="B428" s="92">
        <f t="shared" si="46"/>
        <v>46578140</v>
      </c>
      <c r="C428" s="93">
        <f t="shared" si="42"/>
        <v>-0.06246139945692186</v>
      </c>
      <c r="D428" s="94">
        <f t="shared" si="43"/>
        <v>126445.88203427664</v>
      </c>
      <c r="E428" s="95">
        <f t="shared" si="47"/>
        <v>2E-06</v>
      </c>
      <c r="F428" s="96">
        <v>1</v>
      </c>
      <c r="G428" s="92">
        <f t="shared" si="44"/>
        <v>260</v>
      </c>
      <c r="H428" s="98">
        <v>0</v>
      </c>
      <c r="I428" s="97">
        <f t="shared" si="45"/>
        <v>63.22294101713832</v>
      </c>
    </row>
    <row r="429" spans="1:9" ht="12.75">
      <c r="A429" s="92">
        <f t="shared" si="48"/>
        <v>40300000</v>
      </c>
      <c r="B429" s="92">
        <f t="shared" si="46"/>
        <v>46678140</v>
      </c>
      <c r="C429" s="93">
        <f t="shared" si="42"/>
        <v>-0.0637803663301135</v>
      </c>
      <c r="D429" s="94">
        <f t="shared" si="43"/>
        <v>126429.29913903082</v>
      </c>
      <c r="E429" s="95">
        <f t="shared" si="47"/>
        <v>2E-06</v>
      </c>
      <c r="F429" s="96">
        <v>1</v>
      </c>
      <c r="G429" s="92">
        <f t="shared" si="44"/>
        <v>260</v>
      </c>
      <c r="H429" s="98">
        <v>0</v>
      </c>
      <c r="I429" s="97">
        <f t="shared" si="45"/>
        <v>63.21464956951541</v>
      </c>
    </row>
    <row r="430" spans="1:9" ht="12.75">
      <c r="A430" s="92">
        <f t="shared" si="48"/>
        <v>40400000</v>
      </c>
      <c r="B430" s="92">
        <f t="shared" si="46"/>
        <v>46778140</v>
      </c>
      <c r="C430" s="93">
        <f t="shared" si="42"/>
        <v>-0.06509427336765883</v>
      </c>
      <c r="D430" s="94">
        <f t="shared" si="43"/>
        <v>126412.37462795523</v>
      </c>
      <c r="E430" s="95">
        <f t="shared" si="47"/>
        <v>2E-06</v>
      </c>
      <c r="F430" s="96">
        <v>1</v>
      </c>
      <c r="G430" s="92">
        <f t="shared" si="44"/>
        <v>260</v>
      </c>
      <c r="H430" s="98">
        <v>0</v>
      </c>
      <c r="I430" s="97">
        <f t="shared" si="45"/>
        <v>63.206187313977615</v>
      </c>
    </row>
    <row r="431" spans="1:9" ht="12.75">
      <c r="A431" s="92">
        <f t="shared" si="48"/>
        <v>40500000</v>
      </c>
      <c r="B431" s="92">
        <f t="shared" si="46"/>
        <v>46878140</v>
      </c>
      <c r="C431" s="93">
        <f t="shared" si="42"/>
        <v>-0.06640316374384764</v>
      </c>
      <c r="D431" s="94">
        <f t="shared" si="43"/>
        <v>126395.10980538183</v>
      </c>
      <c r="E431" s="95">
        <f t="shared" si="47"/>
        <v>2E-06</v>
      </c>
      <c r="F431" s="96">
        <v>1</v>
      </c>
      <c r="G431" s="92">
        <f t="shared" si="44"/>
        <v>260</v>
      </c>
      <c r="H431" s="98">
        <v>0</v>
      </c>
      <c r="I431" s="97">
        <f t="shared" si="45"/>
        <v>63.19755490269092</v>
      </c>
    </row>
    <row r="432" spans="1:9" ht="12.75">
      <c r="A432" s="92">
        <f t="shared" si="48"/>
        <v>40600000</v>
      </c>
      <c r="B432" s="92">
        <f t="shared" si="46"/>
        <v>46978140</v>
      </c>
      <c r="C432" s="93">
        <f t="shared" si="42"/>
        <v>-0.06770708017345622</v>
      </c>
      <c r="D432" s="94">
        <f t="shared" si="43"/>
        <v>126377.50596453673</v>
      </c>
      <c r="E432" s="95">
        <f t="shared" si="47"/>
        <v>2E-06</v>
      </c>
      <c r="F432" s="96">
        <v>1</v>
      </c>
      <c r="G432" s="92">
        <f t="shared" si="44"/>
        <v>260</v>
      </c>
      <c r="H432" s="98">
        <v>0</v>
      </c>
      <c r="I432" s="97">
        <f t="shared" si="45"/>
        <v>63.18875298226836</v>
      </c>
    </row>
    <row r="433" spans="1:9" ht="12.75">
      <c r="A433" s="92">
        <f t="shared" si="48"/>
        <v>40700000</v>
      </c>
      <c r="B433" s="92">
        <f t="shared" si="46"/>
        <v>47078140</v>
      </c>
      <c r="C433" s="93">
        <f t="shared" si="42"/>
        <v>-0.06900606491760353</v>
      </c>
      <c r="D433" s="94">
        <f t="shared" si="43"/>
        <v>126359.56438765815</v>
      </c>
      <c r="E433" s="95">
        <f t="shared" si="47"/>
        <v>2E-06</v>
      </c>
      <c r="F433" s="96">
        <v>1</v>
      </c>
      <c r="G433" s="92">
        <f t="shared" si="44"/>
        <v>260</v>
      </c>
      <c r="H433" s="98">
        <v>0</v>
      </c>
      <c r="I433" s="97">
        <f t="shared" si="45"/>
        <v>63.17978219382908</v>
      </c>
    </row>
    <row r="434" spans="1:9" ht="12.75">
      <c r="A434" s="92">
        <f t="shared" si="48"/>
        <v>40800000</v>
      </c>
      <c r="B434" s="92">
        <f t="shared" si="46"/>
        <v>47178140</v>
      </c>
      <c r="C434" s="93">
        <f t="shared" si="42"/>
        <v>-0.07030015978952081</v>
      </c>
      <c r="D434" s="94">
        <f t="shared" si="43"/>
        <v>126341.28634611287</v>
      </c>
      <c r="E434" s="95">
        <f t="shared" si="47"/>
        <v>2E-06</v>
      </c>
      <c r="F434" s="96">
        <v>1</v>
      </c>
      <c r="G434" s="92">
        <f t="shared" si="44"/>
        <v>260</v>
      </c>
      <c r="H434" s="98">
        <v>0</v>
      </c>
      <c r="I434" s="97">
        <f t="shared" si="45"/>
        <v>63.17064317305644</v>
      </c>
    </row>
    <row r="435" spans="1:9" ht="12.75">
      <c r="A435" s="92">
        <f t="shared" si="48"/>
        <v>40900000</v>
      </c>
      <c r="B435" s="92">
        <f t="shared" si="46"/>
        <v>47278140</v>
      </c>
      <c r="C435" s="93">
        <f t="shared" si="42"/>
        <v>-0.07158940616023554</v>
      </c>
      <c r="D435" s="94">
        <f t="shared" si="43"/>
        <v>126322.67310051121</v>
      </c>
      <c r="E435" s="95">
        <f t="shared" si="47"/>
        <v>2E-06</v>
      </c>
      <c r="F435" s="96">
        <v>1</v>
      </c>
      <c r="G435" s="92">
        <f t="shared" si="44"/>
        <v>260</v>
      </c>
      <c r="H435" s="98">
        <v>0</v>
      </c>
      <c r="I435" s="97">
        <f t="shared" si="45"/>
        <v>63.161336550255605</v>
      </c>
    </row>
    <row r="436" spans="1:9" ht="12.75">
      <c r="A436" s="92">
        <f t="shared" si="48"/>
        <v>41000000</v>
      </c>
      <c r="B436" s="92">
        <f t="shared" si="46"/>
        <v>47378140</v>
      </c>
      <c r="C436" s="93">
        <f t="shared" si="42"/>
        <v>-0.07287384496417157</v>
      </c>
      <c r="D436" s="94">
        <f t="shared" si="43"/>
        <v>126303.72590082053</v>
      </c>
      <c r="E436" s="95">
        <f t="shared" si="47"/>
        <v>2E-06</v>
      </c>
      <c r="F436" s="96">
        <v>1</v>
      </c>
      <c r="G436" s="92">
        <f t="shared" si="44"/>
        <v>260</v>
      </c>
      <c r="H436" s="98">
        <v>0</v>
      </c>
      <c r="I436" s="97">
        <f t="shared" si="45"/>
        <v>63.15186295041027</v>
      </c>
    </row>
    <row r="437" spans="1:9" ht="12.75">
      <c r="A437" s="92">
        <f t="shared" si="48"/>
        <v>41100000</v>
      </c>
      <c r="B437" s="92">
        <f t="shared" si="46"/>
        <v>47478140</v>
      </c>
      <c r="C437" s="93">
        <f t="shared" si="42"/>
        <v>-0.07415351670466672</v>
      </c>
      <c r="D437" s="94">
        <f t="shared" si="43"/>
        <v>126284.44598647731</v>
      </c>
      <c r="E437" s="95">
        <f t="shared" si="47"/>
        <v>2E-06</v>
      </c>
      <c r="F437" s="96">
        <v>1</v>
      </c>
      <c r="G437" s="92">
        <f t="shared" si="44"/>
        <v>260</v>
      </c>
      <c r="H437" s="98">
        <v>0</v>
      </c>
      <c r="I437" s="97">
        <f t="shared" si="45"/>
        <v>63.142222993238654</v>
      </c>
    </row>
    <row r="438" spans="1:9" ht="12.75">
      <c r="A438" s="92">
        <f t="shared" si="48"/>
        <v>41200000</v>
      </c>
      <c r="B438" s="92">
        <f t="shared" si="46"/>
        <v>47578140</v>
      </c>
      <c r="C438" s="93">
        <f t="shared" si="42"/>
        <v>-0.07542846145940907</v>
      </c>
      <c r="D438" s="94">
        <f t="shared" si="43"/>
        <v>126264.83458649786</v>
      </c>
      <c r="E438" s="95">
        <f t="shared" si="47"/>
        <v>2E-06</v>
      </c>
      <c r="F438" s="96">
        <v>1</v>
      </c>
      <c r="G438" s="92">
        <f t="shared" si="44"/>
        <v>260</v>
      </c>
      <c r="H438" s="98">
        <v>0</v>
      </c>
      <c r="I438" s="97">
        <f t="shared" si="45"/>
        <v>63.132417293248935</v>
      </c>
    </row>
    <row r="439" spans="1:9" ht="12.75">
      <c r="A439" s="92">
        <f t="shared" si="48"/>
        <v>41300000</v>
      </c>
      <c r="B439" s="92">
        <f t="shared" si="46"/>
        <v>47678140</v>
      </c>
      <c r="C439" s="93">
        <f t="shared" si="42"/>
        <v>-0.0766987188857933</v>
      </c>
      <c r="D439" s="94">
        <f t="shared" si="43"/>
        <v>126244.89291958755</v>
      </c>
      <c r="E439" s="95">
        <f t="shared" si="47"/>
        <v>2E-06</v>
      </c>
      <c r="F439" s="96">
        <v>1</v>
      </c>
      <c r="G439" s="92">
        <f t="shared" si="44"/>
        <v>260</v>
      </c>
      <c r="H439" s="98">
        <v>0</v>
      </c>
      <c r="I439" s="97">
        <f t="shared" si="45"/>
        <v>63.12244645979378</v>
      </c>
    </row>
    <row r="440" spans="1:9" ht="12.75">
      <c r="A440" s="92">
        <f t="shared" si="48"/>
        <v>41400000</v>
      </c>
      <c r="B440" s="92">
        <f t="shared" si="46"/>
        <v>47778140</v>
      </c>
      <c r="C440" s="93">
        <f t="shared" si="42"/>
        <v>-0.07796432822619914</v>
      </c>
      <c r="D440" s="94">
        <f t="shared" si="43"/>
        <v>126224.62219424875</v>
      </c>
      <c r="E440" s="95">
        <f t="shared" si="47"/>
        <v>2E-06</v>
      </c>
      <c r="F440" s="96">
        <v>1</v>
      </c>
      <c r="G440" s="92">
        <f t="shared" si="44"/>
        <v>260</v>
      </c>
      <c r="H440" s="98">
        <v>0</v>
      </c>
      <c r="I440" s="97">
        <f t="shared" si="45"/>
        <v>63.112311097124376</v>
      </c>
    </row>
    <row r="441" spans="1:9" ht="12.75">
      <c r="A441" s="92">
        <f t="shared" si="48"/>
        <v>41500000</v>
      </c>
      <c r="B441" s="92">
        <f t="shared" si="46"/>
        <v>47878140</v>
      </c>
      <c r="C441" s="93">
        <f t="shared" si="42"/>
        <v>-0.07922532831319176</v>
      </c>
      <c r="D441" s="94">
        <f t="shared" si="43"/>
        <v>126204.02360888732</v>
      </c>
      <c r="E441" s="95">
        <f t="shared" si="47"/>
        <v>2E-06</v>
      </c>
      <c r="F441" s="96">
        <v>1</v>
      </c>
      <c r="G441" s="92">
        <f t="shared" si="44"/>
        <v>260</v>
      </c>
      <c r="H441" s="98">
        <v>0</v>
      </c>
      <c r="I441" s="97">
        <f t="shared" si="45"/>
        <v>63.10201180444366</v>
      </c>
    </row>
    <row r="442" spans="1:9" ht="12.75">
      <c r="A442" s="92">
        <f t="shared" si="48"/>
        <v>41600000</v>
      </c>
      <c r="B442" s="92">
        <f t="shared" si="46"/>
        <v>47978140</v>
      </c>
      <c r="C442" s="93">
        <f t="shared" si="42"/>
        <v>-0.08048175757464723</v>
      </c>
      <c r="D442" s="94">
        <f t="shared" si="43"/>
        <v>126183.09835191791</v>
      </c>
      <c r="E442" s="95">
        <f t="shared" si="47"/>
        <v>2E-06</v>
      </c>
      <c r="F442" s="96">
        <v>1</v>
      </c>
      <c r="G442" s="92">
        <f t="shared" si="44"/>
        <v>260</v>
      </c>
      <c r="H442" s="98">
        <v>0</v>
      </c>
      <c r="I442" s="97">
        <f t="shared" si="45"/>
        <v>63.09154917595896</v>
      </c>
    </row>
    <row r="443" spans="1:9" ht="12.75">
      <c r="A443" s="92">
        <f t="shared" si="48"/>
        <v>41700000</v>
      </c>
      <c r="B443" s="92">
        <f t="shared" si="46"/>
        <v>48078140</v>
      </c>
      <c r="C443" s="93">
        <f t="shared" si="42"/>
        <v>-0.08173365403880256</v>
      </c>
      <c r="D443" s="94">
        <f t="shared" si="43"/>
        <v>126161.84760186782</v>
      </c>
      <c r="E443" s="95">
        <f t="shared" si="47"/>
        <v>2E-06</v>
      </c>
      <c r="F443" s="96">
        <v>1</v>
      </c>
      <c r="G443" s="92">
        <f t="shared" si="44"/>
        <v>260</v>
      </c>
      <c r="H443" s="98">
        <v>0</v>
      </c>
      <c r="I443" s="97">
        <f t="shared" si="45"/>
        <v>63.08092380093392</v>
      </c>
    </row>
    <row r="444" spans="1:9" ht="12.75">
      <c r="A444" s="92">
        <f t="shared" si="48"/>
        <v>41800000</v>
      </c>
      <c r="B444" s="92">
        <f t="shared" si="46"/>
        <v>48178140</v>
      </c>
      <c r="C444" s="93">
        <f t="shared" si="42"/>
        <v>-0.08298105533923295</v>
      </c>
      <c r="D444" s="94">
        <f t="shared" si="43"/>
        <v>126140.27252747962</v>
      </c>
      <c r="E444" s="95">
        <f t="shared" si="47"/>
        <v>2E-06</v>
      </c>
      <c r="F444" s="96">
        <v>1</v>
      </c>
      <c r="G444" s="92">
        <f t="shared" si="44"/>
        <v>260</v>
      </c>
      <c r="H444" s="98">
        <v>0</v>
      </c>
      <c r="I444" s="97">
        <f t="shared" si="45"/>
        <v>63.07013626373981</v>
      </c>
    </row>
    <row r="445" spans="1:9" ht="12.75">
      <c r="A445" s="92">
        <f t="shared" si="48"/>
        <v>41900000</v>
      </c>
      <c r="B445" s="92">
        <f t="shared" si="46"/>
        <v>48278140</v>
      </c>
      <c r="C445" s="93">
        <f t="shared" si="42"/>
        <v>-0.08422399871975636</v>
      </c>
      <c r="D445" s="94">
        <f t="shared" si="43"/>
        <v>126118.37428781249</v>
      </c>
      <c r="E445" s="95">
        <f t="shared" si="47"/>
        <v>2E-06</v>
      </c>
      <c r="F445" s="96">
        <v>1</v>
      </c>
      <c r="G445" s="92">
        <f t="shared" si="44"/>
        <v>260</v>
      </c>
      <c r="H445" s="98">
        <v>0</v>
      </c>
      <c r="I445" s="97">
        <f t="shared" si="45"/>
        <v>63.05918714390625</v>
      </c>
    </row>
    <row r="446" spans="1:9" ht="12.75">
      <c r="A446" s="92">
        <f t="shared" si="48"/>
        <v>42000000</v>
      </c>
      <c r="B446" s="92">
        <f t="shared" si="46"/>
        <v>48378140</v>
      </c>
      <c r="C446" s="93">
        <f t="shared" si="42"/>
        <v>-0.08546252103926777</v>
      </c>
      <c r="D446" s="94">
        <f t="shared" si="43"/>
        <v>126096.15403234228</v>
      </c>
      <c r="E446" s="95">
        <f t="shared" si="47"/>
        <v>2E-06</v>
      </c>
      <c r="F446" s="96">
        <v>1</v>
      </c>
      <c r="G446" s="92">
        <f t="shared" si="44"/>
        <v>260</v>
      </c>
      <c r="H446" s="98">
        <v>0</v>
      </c>
      <c r="I446" s="97">
        <f t="shared" si="45"/>
        <v>63.04807701617114</v>
      </c>
    </row>
    <row r="447" spans="1:9" ht="12.75">
      <c r="A447" s="92">
        <f t="shared" si="48"/>
        <v>42100000</v>
      </c>
      <c r="B447" s="92">
        <f t="shared" si="46"/>
        <v>48478140</v>
      </c>
      <c r="C447" s="93">
        <f t="shared" si="42"/>
        <v>-0.08669665877650273</v>
      </c>
      <c r="D447" s="94">
        <f t="shared" si="43"/>
        <v>126073.61290106039</v>
      </c>
      <c r="E447" s="95">
        <f t="shared" si="47"/>
        <v>2E-06</v>
      </c>
      <c r="F447" s="96">
        <v>1</v>
      </c>
      <c r="G447" s="92">
        <f t="shared" si="44"/>
        <v>260</v>
      </c>
      <c r="H447" s="98">
        <v>0</v>
      </c>
      <c r="I447" s="97">
        <f t="shared" si="45"/>
        <v>63.0368064505302</v>
      </c>
    </row>
    <row r="448" spans="1:9" ht="12.75">
      <c r="A448" s="92">
        <f t="shared" si="48"/>
        <v>42200000</v>
      </c>
      <c r="B448" s="92">
        <f t="shared" si="46"/>
        <v>48578140</v>
      </c>
      <c r="C448" s="93">
        <f t="shared" si="42"/>
        <v>-0.08792644803473332</v>
      </c>
      <c r="D448" s="94">
        <f t="shared" si="43"/>
        <v>126050.75202457135</v>
      </c>
      <c r="E448" s="95">
        <f t="shared" si="47"/>
        <v>2E-06</v>
      </c>
      <c r="F448" s="96">
        <v>1</v>
      </c>
      <c r="G448" s="92">
        <f t="shared" si="44"/>
        <v>260</v>
      </c>
      <c r="H448" s="98">
        <v>0</v>
      </c>
      <c r="I448" s="97">
        <f t="shared" si="45"/>
        <v>63.02537601228568</v>
      </c>
    </row>
    <row r="449" spans="1:9" ht="12.75">
      <c r="A449" s="92">
        <f t="shared" si="48"/>
        <v>42300000</v>
      </c>
      <c r="B449" s="92">
        <f t="shared" si="46"/>
        <v>48678140</v>
      </c>
      <c r="C449" s="93">
        <f t="shared" si="42"/>
        <v>-0.08915192454639573</v>
      </c>
      <c r="D449" s="94">
        <f t="shared" si="43"/>
        <v>126027.5725241893</v>
      </c>
      <c r="E449" s="95">
        <f t="shared" si="47"/>
        <v>2E-06</v>
      </c>
      <c r="F449" s="96">
        <v>1</v>
      </c>
      <c r="G449" s="92">
        <f t="shared" si="44"/>
        <v>260</v>
      </c>
      <c r="H449" s="98">
        <v>0</v>
      </c>
      <c r="I449" s="97">
        <f t="shared" si="45"/>
        <v>63.01378626209465</v>
      </c>
    </row>
    <row r="450" spans="1:9" ht="12.75">
      <c r="A450" s="92">
        <f t="shared" si="48"/>
        <v>42400000</v>
      </c>
      <c r="B450" s="92">
        <f t="shared" si="46"/>
        <v>48778140</v>
      </c>
      <c r="C450" s="93">
        <f t="shared" si="42"/>
        <v>-0.09037312367765174</v>
      </c>
      <c r="D450" s="94">
        <f t="shared" si="43"/>
        <v>126004.0755120331</v>
      </c>
      <c r="E450" s="95">
        <f t="shared" si="47"/>
        <v>2E-06</v>
      </c>
      <c r="F450" s="96">
        <v>1</v>
      </c>
      <c r="G450" s="92">
        <f t="shared" si="44"/>
        <v>260</v>
      </c>
      <c r="H450" s="98">
        <v>0</v>
      </c>
      <c r="I450" s="97">
        <f t="shared" si="45"/>
        <v>63.002037756016556</v>
      </c>
    </row>
    <row r="451" spans="1:9" ht="12.75">
      <c r="A451" s="92">
        <f t="shared" si="48"/>
        <v>42500000</v>
      </c>
      <c r="B451" s="92">
        <f t="shared" si="46"/>
        <v>48878140</v>
      </c>
      <c r="C451" s="93">
        <f t="shared" si="42"/>
        <v>-0.09159008043288513</v>
      </c>
      <c r="D451" s="94">
        <f t="shared" si="43"/>
        <v>125980.26209112054</v>
      </c>
      <c r="E451" s="95">
        <f t="shared" si="47"/>
        <v>2E-06</v>
      </c>
      <c r="F451" s="96">
        <v>1</v>
      </c>
      <c r="G451" s="92">
        <f t="shared" si="44"/>
        <v>260</v>
      </c>
      <c r="H451" s="98">
        <v>0</v>
      </c>
      <c r="I451" s="97">
        <f t="shared" si="45"/>
        <v>62.990131045560275</v>
      </c>
    </row>
    <row r="452" spans="1:9" ht="12.75">
      <c r="A452" s="92">
        <f t="shared" si="48"/>
        <v>42600000</v>
      </c>
      <c r="B452" s="92">
        <f t="shared" si="46"/>
        <v>48978140</v>
      </c>
      <c r="C452" s="93">
        <f t="shared" si="42"/>
        <v>-0.09280282945913318</v>
      </c>
      <c r="D452" s="94">
        <f t="shared" si="43"/>
        <v>125956.13335546118</v>
      </c>
      <c r="E452" s="95">
        <f t="shared" si="47"/>
        <v>2E-06</v>
      </c>
      <c r="F452" s="96">
        <v>1</v>
      </c>
      <c r="G452" s="92">
        <f t="shared" si="44"/>
        <v>260</v>
      </c>
      <c r="H452" s="98">
        <v>0</v>
      </c>
      <c r="I452" s="97">
        <f t="shared" si="45"/>
        <v>62.97806667773059</v>
      </c>
    </row>
    <row r="453" spans="1:9" ht="12.75">
      <c r="A453" s="92">
        <f t="shared" si="48"/>
        <v>42700000</v>
      </c>
      <c r="B453" s="92">
        <f t="shared" si="46"/>
        <v>49078140</v>
      </c>
      <c r="C453" s="93">
        <f t="shared" si="42"/>
        <v>-0.09401140505045591</v>
      </c>
      <c r="D453" s="94">
        <f t="shared" si="43"/>
        <v>125931.69039014805</v>
      </c>
      <c r="E453" s="95">
        <f t="shared" si="47"/>
        <v>2E-06</v>
      </c>
      <c r="F453" s="96">
        <v>1</v>
      </c>
      <c r="G453" s="92">
        <f t="shared" si="44"/>
        <v>260</v>
      </c>
      <c r="H453" s="98">
        <v>0</v>
      </c>
      <c r="I453" s="97">
        <f t="shared" si="45"/>
        <v>62.96584519507403</v>
      </c>
    </row>
    <row r="454" spans="1:9" ht="12.75">
      <c r="A454" s="92">
        <f t="shared" si="48"/>
        <v>42800000</v>
      </c>
      <c r="B454" s="92">
        <f t="shared" si="46"/>
        <v>49178140</v>
      </c>
      <c r="C454" s="93">
        <f t="shared" si="42"/>
        <v>-0.09521584115224194</v>
      </c>
      <c r="D454" s="94">
        <f t="shared" si="43"/>
        <v>125906.93427144847</v>
      </c>
      <c r="E454" s="95">
        <f t="shared" si="47"/>
        <v>2E-06</v>
      </c>
      <c r="F454" s="96">
        <v>1</v>
      </c>
      <c r="G454" s="92">
        <f t="shared" si="44"/>
        <v>260</v>
      </c>
      <c r="H454" s="98">
        <v>0</v>
      </c>
      <c r="I454" s="97">
        <f t="shared" si="45"/>
        <v>62.95346713572424</v>
      </c>
    </row>
    <row r="455" spans="1:9" ht="12.75">
      <c r="A455" s="92">
        <f t="shared" si="48"/>
        <v>42900000</v>
      </c>
      <c r="B455" s="92">
        <f t="shared" si="46"/>
        <v>49278140</v>
      </c>
      <c r="C455" s="93">
        <f t="shared" si="42"/>
        <v>-0.0964161713654545</v>
      </c>
      <c r="D455" s="94">
        <f t="shared" si="43"/>
        <v>125881.86606689345</v>
      </c>
      <c r="E455" s="95">
        <f t="shared" si="47"/>
        <v>2E-06</v>
      </c>
      <c r="F455" s="96">
        <v>1</v>
      </c>
      <c r="G455" s="92">
        <f t="shared" si="44"/>
        <v>260</v>
      </c>
      <c r="H455" s="98">
        <v>0</v>
      </c>
      <c r="I455" s="97">
        <f t="shared" si="45"/>
        <v>62.940933033446726</v>
      </c>
    </row>
    <row r="456" spans="1:9" ht="12.75">
      <c r="A456" s="92">
        <f t="shared" si="48"/>
        <v>43000000</v>
      </c>
      <c r="B456" s="92">
        <f t="shared" si="46"/>
        <v>49378140</v>
      </c>
      <c r="C456" s="93">
        <f t="shared" si="42"/>
        <v>-0.09761242895081593</v>
      </c>
      <c r="D456" s="94">
        <f t="shared" si="43"/>
        <v>125856.48683536623</v>
      </c>
      <c r="E456" s="95">
        <f t="shared" si="47"/>
        <v>2E-06</v>
      </c>
      <c r="F456" s="96">
        <v>1</v>
      </c>
      <c r="G456" s="92">
        <f t="shared" si="44"/>
        <v>260</v>
      </c>
      <c r="H456" s="98">
        <v>0</v>
      </c>
      <c r="I456" s="97">
        <f t="shared" si="45"/>
        <v>62.92824341768312</v>
      </c>
    </row>
    <row r="457" spans="1:9" ht="12.75">
      <c r="A457" s="92">
        <f t="shared" si="48"/>
        <v>43100000</v>
      </c>
      <c r="B457" s="92">
        <f t="shared" si="46"/>
        <v>49478140</v>
      </c>
      <c r="C457" s="93">
        <f t="shared" si="42"/>
        <v>-0.09880464683293413</v>
      </c>
      <c r="D457" s="94">
        <f t="shared" si="43"/>
        <v>125830.79762718966</v>
      </c>
      <c r="E457" s="95">
        <f t="shared" si="47"/>
        <v>2E-06</v>
      </c>
      <c r="F457" s="96">
        <v>1</v>
      </c>
      <c r="G457" s="92">
        <f t="shared" si="44"/>
        <v>260</v>
      </c>
      <c r="H457" s="98">
        <v>0</v>
      </c>
      <c r="I457" s="97">
        <f t="shared" si="45"/>
        <v>62.915398813594834</v>
      </c>
    </row>
    <row r="458" spans="1:9" ht="12.75">
      <c r="A458" s="92">
        <f t="shared" si="48"/>
        <v>43200000</v>
      </c>
      <c r="B458" s="92">
        <f t="shared" si="46"/>
        <v>49578140</v>
      </c>
      <c r="C458" s="93">
        <f t="shared" si="42"/>
        <v>-0.0999928576043701</v>
      </c>
      <c r="D458" s="94">
        <f t="shared" si="43"/>
        <v>125804.79948421252</v>
      </c>
      <c r="E458" s="95">
        <f t="shared" si="47"/>
        <v>2E-06</v>
      </c>
      <c r="F458" s="96">
        <v>1</v>
      </c>
      <c r="G458" s="92">
        <f t="shared" si="44"/>
        <v>260</v>
      </c>
      <c r="H458" s="98">
        <v>0</v>
      </c>
      <c r="I458" s="97">
        <f t="shared" si="45"/>
        <v>62.90239974210626</v>
      </c>
    </row>
    <row r="459" spans="1:9" ht="12.75">
      <c r="A459" s="92">
        <f t="shared" si="48"/>
        <v>43300000</v>
      </c>
      <c r="B459" s="92">
        <f t="shared" si="46"/>
        <v>49678140</v>
      </c>
      <c r="C459" s="93">
        <f t="shared" si="42"/>
        <v>-0.10117709352964796</v>
      </c>
      <c r="D459" s="94">
        <f t="shared" si="43"/>
        <v>125778.49343989481</v>
      </c>
      <c r="E459" s="95">
        <f t="shared" si="47"/>
        <v>2E-06</v>
      </c>
      <c r="F459" s="96">
        <v>1</v>
      </c>
      <c r="G459" s="92">
        <f t="shared" si="44"/>
        <v>260</v>
      </c>
      <c r="H459" s="98">
        <v>0</v>
      </c>
      <c r="I459" s="97">
        <f t="shared" si="45"/>
        <v>62.88924671994741</v>
      </c>
    </row>
    <row r="460" spans="1:9" ht="12.75">
      <c r="A460" s="92">
        <f t="shared" si="48"/>
        <v>43400000</v>
      </c>
      <c r="B460" s="92">
        <f t="shared" si="46"/>
        <v>49778140</v>
      </c>
      <c r="C460" s="93">
        <f t="shared" si="42"/>
        <v>-0.10235738654920959</v>
      </c>
      <c r="D460" s="94">
        <f t="shared" si="43"/>
        <v>125751.88051939201</v>
      </c>
      <c r="E460" s="95">
        <f t="shared" si="47"/>
        <v>2E-06</v>
      </c>
      <c r="F460" s="96">
        <v>1</v>
      </c>
      <c r="G460" s="92">
        <f t="shared" si="44"/>
        <v>260</v>
      </c>
      <c r="H460" s="98">
        <v>0</v>
      </c>
      <c r="I460" s="97">
        <f t="shared" si="45"/>
        <v>62.87594025969601</v>
      </c>
    </row>
    <row r="461" spans="1:9" ht="12.75">
      <c r="A461" s="92">
        <f t="shared" si="48"/>
        <v>43500000</v>
      </c>
      <c r="B461" s="92">
        <f t="shared" si="46"/>
        <v>49878140</v>
      </c>
      <c r="C461" s="93">
        <f t="shared" si="42"/>
        <v>-0.10353376828331246</v>
      </c>
      <c r="D461" s="94">
        <f t="shared" si="43"/>
        <v>125724.96173963835</v>
      </c>
      <c r="E461" s="95">
        <f t="shared" si="47"/>
        <v>2E-06</v>
      </c>
      <c r="F461" s="96">
        <v>1</v>
      </c>
      <c r="G461" s="92">
        <f t="shared" si="44"/>
        <v>260</v>
      </c>
      <c r="H461" s="98">
        <v>0</v>
      </c>
      <c r="I461" s="97">
        <f t="shared" si="45"/>
        <v>62.86248086981918</v>
      </c>
    </row>
    <row r="462" spans="1:9" ht="12.75">
      <c r="A462" s="92">
        <f t="shared" si="48"/>
        <v>43600000</v>
      </c>
      <c r="B462" s="92">
        <f t="shared" si="46"/>
        <v>49978140</v>
      </c>
      <c r="C462" s="93">
        <f t="shared" si="42"/>
        <v>-0.10470627003587396</v>
      </c>
      <c r="D462" s="94">
        <f t="shared" si="43"/>
        <v>125697.73810942903</v>
      </c>
      <c r="E462" s="95">
        <f t="shared" si="47"/>
        <v>2E-06</v>
      </c>
      <c r="F462" s="96">
        <v>1</v>
      </c>
      <c r="G462" s="92">
        <f t="shared" si="44"/>
        <v>260</v>
      </c>
      <c r="H462" s="98">
        <v>0</v>
      </c>
      <c r="I462" s="97">
        <f t="shared" si="45"/>
        <v>62.84886905471451</v>
      </c>
    </row>
    <row r="463" spans="1:9" ht="12.75">
      <c r="A463" s="92">
        <f t="shared" si="48"/>
        <v>43700000</v>
      </c>
      <c r="B463" s="92">
        <f t="shared" si="46"/>
        <v>50078140</v>
      </c>
      <c r="C463" s="93">
        <f t="shared" si="42"/>
        <v>-0.10587492279826127</v>
      </c>
      <c r="D463" s="94">
        <f t="shared" si="43"/>
        <v>125670.21062950148</v>
      </c>
      <c r="E463" s="95">
        <f t="shared" si="47"/>
        <v>2E-06</v>
      </c>
      <c r="F463" s="96">
        <v>1</v>
      </c>
      <c r="G463" s="92">
        <f t="shared" si="44"/>
        <v>260</v>
      </c>
      <c r="H463" s="98">
        <v>0</v>
      </c>
      <c r="I463" s="97">
        <f t="shared" si="45"/>
        <v>62.83510531475074</v>
      </c>
    </row>
    <row r="464" spans="1:9" ht="12.75">
      <c r="A464" s="92">
        <f t="shared" si="48"/>
        <v>43800000</v>
      </c>
      <c r="B464" s="92">
        <f t="shared" si="46"/>
        <v>50178140</v>
      </c>
      <c r="C464" s="93">
        <f t="shared" si="42"/>
        <v>-0.10703975725302894</v>
      </c>
      <c r="D464" s="94">
        <f t="shared" si="43"/>
        <v>125642.3802926157</v>
      </c>
      <c r="E464" s="95">
        <f t="shared" si="47"/>
        <v>2E-06</v>
      </c>
      <c r="F464" s="96">
        <v>1</v>
      </c>
      <c r="G464" s="92">
        <f t="shared" si="44"/>
        <v>260</v>
      </c>
      <c r="H464" s="98">
        <v>0</v>
      </c>
      <c r="I464" s="97">
        <f t="shared" si="45"/>
        <v>62.82119014630785</v>
      </c>
    </row>
    <row r="465" spans="1:9" ht="12.75">
      <c r="A465" s="92">
        <f t="shared" si="48"/>
        <v>43900000</v>
      </c>
      <c r="B465" s="92">
        <f t="shared" si="46"/>
        <v>50278140</v>
      </c>
      <c r="C465" s="93">
        <f t="shared" si="42"/>
        <v>-0.10820080377760369</v>
      </c>
      <c r="D465" s="94">
        <f t="shared" si="43"/>
        <v>125614.24808363352</v>
      </c>
      <c r="E465" s="95">
        <f t="shared" si="47"/>
        <v>2E-06</v>
      </c>
      <c r="F465" s="96">
        <v>1</v>
      </c>
      <c r="G465" s="92">
        <f t="shared" si="44"/>
        <v>260</v>
      </c>
      <c r="H465" s="98">
        <v>0</v>
      </c>
      <c r="I465" s="97">
        <f t="shared" si="45"/>
        <v>62.807124041816756</v>
      </c>
    </row>
    <row r="466" spans="1:9" ht="12.75">
      <c r="A466" s="92">
        <f t="shared" si="48"/>
        <v>44000000</v>
      </c>
      <c r="B466" s="92">
        <f t="shared" si="46"/>
        <v>50378140</v>
      </c>
      <c r="C466" s="93">
        <f t="shared" si="42"/>
        <v>-0.10935809244791894</v>
      </c>
      <c r="D466" s="94">
        <f t="shared" si="43"/>
        <v>125585.81497959705</v>
      </c>
      <c r="E466" s="95">
        <f t="shared" si="47"/>
        <v>2E-06</v>
      </c>
      <c r="F466" s="96">
        <v>1</v>
      </c>
      <c r="G466" s="92">
        <f t="shared" si="44"/>
        <v>260</v>
      </c>
      <c r="H466" s="98">
        <v>0</v>
      </c>
      <c r="I466" s="97">
        <f t="shared" si="45"/>
        <v>62.79290748979853</v>
      </c>
    </row>
    <row r="467" spans="1:9" ht="12.75">
      <c r="A467" s="92">
        <f t="shared" si="48"/>
        <v>44100000</v>
      </c>
      <c r="B467" s="92">
        <f t="shared" si="46"/>
        <v>50478140</v>
      </c>
      <c r="C467" s="93">
        <f t="shared" si="42"/>
        <v>-0.11051165304199806</v>
      </c>
      <c r="D467" s="94">
        <f t="shared" si="43"/>
        <v>125557.08194980613</v>
      </c>
      <c r="E467" s="95">
        <f t="shared" si="47"/>
        <v>2E-06</v>
      </c>
      <c r="F467" s="96">
        <v>1</v>
      </c>
      <c r="G467" s="92">
        <f t="shared" si="44"/>
        <v>260</v>
      </c>
      <c r="H467" s="98">
        <v>0</v>
      </c>
      <c r="I467" s="97">
        <f t="shared" si="45"/>
        <v>62.778540974903066</v>
      </c>
    </row>
    <row r="468" spans="1:9" ht="12.75">
      <c r="A468" s="92">
        <f t="shared" si="48"/>
        <v>44200000</v>
      </c>
      <c r="B468" s="92">
        <f t="shared" si="46"/>
        <v>50578140</v>
      </c>
      <c r="C468" s="93">
        <f t="shared" si="42"/>
        <v>-0.11166151504348867</v>
      </c>
      <c r="D468" s="94">
        <f t="shared" si="43"/>
        <v>125528.04995589482</v>
      </c>
      <c r="E468" s="95">
        <f t="shared" si="47"/>
        <v>2E-06</v>
      </c>
      <c r="F468" s="96">
        <v>1</v>
      </c>
      <c r="G468" s="92">
        <f t="shared" si="44"/>
        <v>260</v>
      </c>
      <c r="H468" s="98">
        <v>0</v>
      </c>
      <c r="I468" s="97">
        <f t="shared" si="45"/>
        <v>62.76402497794741</v>
      </c>
    </row>
    <row r="469" spans="1:9" ht="12.75">
      <c r="A469" s="92">
        <f t="shared" si="48"/>
        <v>44300000</v>
      </c>
      <c r="B469" s="92">
        <f t="shared" si="46"/>
        <v>50678140</v>
      </c>
      <c r="C469" s="93">
        <f t="shared" si="42"/>
        <v>-0.11280770764514783</v>
      </c>
      <c r="D469" s="94">
        <f t="shared" si="43"/>
        <v>125498.71995190709</v>
      </c>
      <c r="E469" s="95">
        <f t="shared" si="47"/>
        <v>2E-06</v>
      </c>
      <c r="F469" s="96">
        <v>1</v>
      </c>
      <c r="G469" s="92">
        <f t="shared" si="44"/>
        <v>260</v>
      </c>
      <c r="H469" s="98">
        <v>0</v>
      </c>
      <c r="I469" s="97">
        <f t="shared" si="45"/>
        <v>62.749359975953546</v>
      </c>
    </row>
    <row r="470" spans="1:9" ht="12.75">
      <c r="A470" s="92">
        <f t="shared" si="48"/>
        <v>44400000</v>
      </c>
      <c r="B470" s="92">
        <f t="shared" si="46"/>
        <v>50778140</v>
      </c>
      <c r="C470" s="93">
        <f t="shared" si="42"/>
        <v>-0.11395025975227899</v>
      </c>
      <c r="D470" s="94">
        <f t="shared" si="43"/>
        <v>125469.0928843715</v>
      </c>
      <c r="E470" s="95">
        <f t="shared" si="47"/>
        <v>2E-06</v>
      </c>
      <c r="F470" s="96">
        <v>1</v>
      </c>
      <c r="G470" s="92">
        <f t="shared" si="44"/>
        <v>260</v>
      </c>
      <c r="H470" s="98">
        <v>0</v>
      </c>
      <c r="I470" s="97">
        <f t="shared" si="45"/>
        <v>62.73454644218575</v>
      </c>
    </row>
    <row r="471" spans="1:9" ht="12.75">
      <c r="A471" s="92">
        <f t="shared" si="48"/>
        <v>44500000</v>
      </c>
      <c r="B471" s="92">
        <f t="shared" si="46"/>
        <v>50878140</v>
      </c>
      <c r="C471" s="93">
        <f t="shared" si="42"/>
        <v>-0.11508919998612233</v>
      </c>
      <c r="D471" s="94">
        <f t="shared" si="43"/>
        <v>125439.1696923751</v>
      </c>
      <c r="E471" s="95">
        <f t="shared" si="47"/>
        <v>2E-06</v>
      </c>
      <c r="F471" s="96">
        <v>1</v>
      </c>
      <c r="G471" s="92">
        <f t="shared" si="44"/>
        <v>260</v>
      </c>
      <c r="H471" s="98">
        <v>0</v>
      </c>
      <c r="I471" s="97">
        <f t="shared" si="45"/>
        <v>62.71958484618755</v>
      </c>
    </row>
    <row r="472" spans="1:9" ht="12.75">
      <c r="A472" s="92">
        <f t="shared" si="48"/>
        <v>44600000</v>
      </c>
      <c r="B472" s="92">
        <f t="shared" si="46"/>
        <v>50978140</v>
      </c>
      <c r="C472" s="93">
        <f t="shared" si="42"/>
        <v>-0.11622455668719758</v>
      </c>
      <c r="D472" s="94">
        <f t="shared" si="43"/>
        <v>125408.95130763642</v>
      </c>
      <c r="E472" s="95">
        <f t="shared" si="47"/>
        <v>2E-06</v>
      </c>
      <c r="F472" s="96">
        <v>1</v>
      </c>
      <c r="G472" s="92">
        <f t="shared" si="44"/>
        <v>260</v>
      </c>
      <c r="H472" s="98">
        <v>0</v>
      </c>
      <c r="I472" s="97">
        <f t="shared" si="45"/>
        <v>62.704475653818214</v>
      </c>
    </row>
    <row r="473" spans="1:9" ht="12.75">
      <c r="A473" s="92">
        <f t="shared" si="48"/>
        <v>44700000</v>
      </c>
      <c r="B473" s="92">
        <f t="shared" si="46"/>
        <v>51078140</v>
      </c>
      <c r="C473" s="93">
        <f t="shared" si="42"/>
        <v>-0.11735635791860208</v>
      </c>
      <c r="D473" s="94">
        <f t="shared" si="43"/>
        <v>125378.43865457759</v>
      </c>
      <c r="E473" s="95">
        <f t="shared" si="47"/>
        <v>2E-06</v>
      </c>
      <c r="F473" s="96">
        <v>1</v>
      </c>
      <c r="G473" s="92">
        <f t="shared" si="44"/>
        <v>260</v>
      </c>
      <c r="H473" s="98">
        <v>0</v>
      </c>
      <c r="I473" s="97">
        <f t="shared" si="45"/>
        <v>62.6892193272888</v>
      </c>
    </row>
    <row r="474" spans="1:9" ht="12.75">
      <c r="A474" s="92">
        <f t="shared" si="48"/>
        <v>44800000</v>
      </c>
      <c r="B474" s="92">
        <f t="shared" si="46"/>
        <v>51178140</v>
      </c>
      <c r="C474" s="93">
        <f aca="true" t="shared" si="49" ref="C474:C537">$B$3*$B$4/($B474-0.5*$B$9)^2-$B$8*($B474-0.5*$B$9)</f>
        <v>-0.11848463146926275</v>
      </c>
      <c r="D474" s="94">
        <f aca="true" t="shared" si="50" ref="D474:D537">D475-(G475+H475)*C475</f>
        <v>125347.63265039558</v>
      </c>
      <c r="E474" s="95">
        <f t="shared" si="47"/>
        <v>2E-06</v>
      </c>
      <c r="F474" s="96">
        <v>1</v>
      </c>
      <c r="G474" s="92">
        <f aca="true" t="shared" si="51" ref="G474:G537">E474*$B$6*$B$9</f>
        <v>260</v>
      </c>
      <c r="H474" s="98">
        <v>0</v>
      </c>
      <c r="I474" s="97">
        <f aca="true" t="shared" si="52" ref="I474:I537">D474/E474/1000000000</f>
        <v>62.67381632519779</v>
      </c>
    </row>
    <row r="475" spans="1:9" ht="12.75">
      <c r="A475" s="92">
        <f t="shared" si="48"/>
        <v>44900000</v>
      </c>
      <c r="B475" s="92">
        <f aca="true" t="shared" si="53" ref="B475:B538">$B$5+A475</f>
        <v>51278140</v>
      </c>
      <c r="C475" s="93">
        <f t="shared" si="49"/>
        <v>-0.1196094048571445</v>
      </c>
      <c r="D475" s="94">
        <f t="shared" si="50"/>
        <v>125316.53420513272</v>
      </c>
      <c r="E475" s="95">
        <f aca="true" t="shared" si="54" ref="E475:E538">F475*$D$13/1000000</f>
        <v>2E-06</v>
      </c>
      <c r="F475" s="96">
        <v>1</v>
      </c>
      <c r="G475" s="92">
        <f t="shared" si="51"/>
        <v>260</v>
      </c>
      <c r="H475" s="98">
        <v>0</v>
      </c>
      <c r="I475" s="97">
        <f t="shared" si="52"/>
        <v>62.65826710256636</v>
      </c>
    </row>
    <row r="476" spans="1:9" ht="12.75">
      <c r="A476" s="92">
        <f t="shared" si="48"/>
        <v>45000000</v>
      </c>
      <c r="B476" s="92">
        <f t="shared" si="53"/>
        <v>51378140</v>
      </c>
      <c r="C476" s="93">
        <f t="shared" si="49"/>
        <v>-0.1207307053324142</v>
      </c>
      <c r="D476" s="94">
        <f t="shared" si="50"/>
        <v>125285.14422174629</v>
      </c>
      <c r="E476" s="95">
        <f t="shared" si="54"/>
        <v>2E-06</v>
      </c>
      <c r="F476" s="96">
        <v>1</v>
      </c>
      <c r="G476" s="92">
        <f t="shared" si="51"/>
        <v>260</v>
      </c>
      <c r="H476" s="98">
        <v>0</v>
      </c>
      <c r="I476" s="97">
        <f t="shared" si="52"/>
        <v>62.64257211087315</v>
      </c>
    </row>
    <row r="477" spans="1:9" ht="12.75">
      <c r="A477" s="92">
        <f t="shared" si="48"/>
        <v>45100000</v>
      </c>
      <c r="B477" s="92">
        <f t="shared" si="53"/>
        <v>51478140</v>
      </c>
      <c r="C477" s="93">
        <f t="shared" si="49"/>
        <v>-0.12184855988056231</v>
      </c>
      <c r="D477" s="94">
        <f t="shared" si="50"/>
        <v>125253.46359617735</v>
      </c>
      <c r="E477" s="95">
        <f t="shared" si="54"/>
        <v>2E-06</v>
      </c>
      <c r="F477" s="96">
        <v>1</v>
      </c>
      <c r="G477" s="92">
        <f t="shared" si="51"/>
        <v>260</v>
      </c>
      <c r="H477" s="98">
        <v>0</v>
      </c>
      <c r="I477" s="97">
        <f t="shared" si="52"/>
        <v>62.62673179808868</v>
      </c>
    </row>
    <row r="478" spans="1:9" ht="12.75">
      <c r="A478" s="92">
        <f aca="true" t="shared" si="55" ref="A478:A541">A477+100000</f>
        <v>45200000</v>
      </c>
      <c r="B478" s="92">
        <f t="shared" si="53"/>
        <v>51578140</v>
      </c>
      <c r="C478" s="93">
        <f t="shared" si="49"/>
        <v>-0.12296299522548151</v>
      </c>
      <c r="D478" s="94">
        <f t="shared" si="50"/>
        <v>125221.49321741873</v>
      </c>
      <c r="E478" s="95">
        <f t="shared" si="54"/>
        <v>2E-06</v>
      </c>
      <c r="F478" s="96">
        <v>1</v>
      </c>
      <c r="G478" s="92">
        <f t="shared" si="51"/>
        <v>260</v>
      </c>
      <c r="H478" s="98">
        <v>0</v>
      </c>
      <c r="I478" s="97">
        <f t="shared" si="52"/>
        <v>62.61074660870936</v>
      </c>
    </row>
    <row r="479" spans="1:9" ht="12.75">
      <c r="A479" s="92">
        <f t="shared" si="55"/>
        <v>45300000</v>
      </c>
      <c r="B479" s="92">
        <f t="shared" si="53"/>
        <v>51678140</v>
      </c>
      <c r="C479" s="93">
        <f t="shared" si="49"/>
        <v>-0.12407403783250417</v>
      </c>
      <c r="D479" s="94">
        <f t="shared" si="50"/>
        <v>125189.23396758227</v>
      </c>
      <c r="E479" s="95">
        <f t="shared" si="54"/>
        <v>2E-06</v>
      </c>
      <c r="F479" s="96">
        <v>1</v>
      </c>
      <c r="G479" s="92">
        <f t="shared" si="51"/>
        <v>260</v>
      </c>
      <c r="H479" s="98">
        <v>0</v>
      </c>
      <c r="I479" s="97">
        <f t="shared" si="52"/>
        <v>62.594616983791134</v>
      </c>
    </row>
    <row r="480" spans="1:9" ht="12.75">
      <c r="A480" s="92">
        <f t="shared" si="55"/>
        <v>45400000</v>
      </c>
      <c r="B480" s="92">
        <f t="shared" si="53"/>
        <v>51778140</v>
      </c>
      <c r="C480" s="93">
        <f t="shared" si="49"/>
        <v>-0.12518171391139846</v>
      </c>
      <c r="D480" s="94">
        <f t="shared" si="50"/>
        <v>125156.6867219653</v>
      </c>
      <c r="E480" s="95">
        <f t="shared" si="54"/>
        <v>2E-06</v>
      </c>
      <c r="F480" s="96">
        <v>1</v>
      </c>
      <c r="G480" s="92">
        <f t="shared" si="51"/>
        <v>260</v>
      </c>
      <c r="H480" s="98">
        <v>0</v>
      </c>
      <c r="I480" s="97">
        <f t="shared" si="52"/>
        <v>62.57834336098266</v>
      </c>
    </row>
    <row r="481" spans="1:9" ht="12.75">
      <c r="A481" s="92">
        <f t="shared" si="55"/>
        <v>45500000</v>
      </c>
      <c r="B481" s="92">
        <f t="shared" si="53"/>
        <v>51878140</v>
      </c>
      <c r="C481" s="93">
        <f t="shared" si="49"/>
        <v>-0.12628604941932378</v>
      </c>
      <c r="D481" s="94">
        <f t="shared" si="50"/>
        <v>125123.85234911628</v>
      </c>
      <c r="E481" s="95">
        <f t="shared" si="54"/>
        <v>2E-06</v>
      </c>
      <c r="F481" s="96">
        <v>1</v>
      </c>
      <c r="G481" s="92">
        <f t="shared" si="51"/>
        <v>260</v>
      </c>
      <c r="H481" s="98">
        <v>0</v>
      </c>
      <c r="I481" s="97">
        <f t="shared" si="52"/>
        <v>62.561926174558145</v>
      </c>
    </row>
    <row r="482" spans="1:9" ht="12.75">
      <c r="A482" s="92">
        <f t="shared" si="55"/>
        <v>45600000</v>
      </c>
      <c r="B482" s="92">
        <f t="shared" si="53"/>
        <v>51978140</v>
      </c>
      <c r="C482" s="93">
        <f t="shared" si="49"/>
        <v>-0.12738707006374728</v>
      </c>
      <c r="D482" s="94">
        <f t="shared" si="50"/>
        <v>125090.73171089971</v>
      </c>
      <c r="E482" s="95">
        <f t="shared" si="54"/>
        <v>2E-06</v>
      </c>
      <c r="F482" s="96">
        <v>1</v>
      </c>
      <c r="G482" s="92">
        <f t="shared" si="51"/>
        <v>260</v>
      </c>
      <c r="H482" s="98">
        <v>0</v>
      </c>
      <c r="I482" s="97">
        <f t="shared" si="52"/>
        <v>62.54536585544986</v>
      </c>
    </row>
    <row r="483" spans="1:9" ht="12.75">
      <c r="A483" s="92">
        <f t="shared" si="55"/>
        <v>45700000</v>
      </c>
      <c r="B483" s="92">
        <f t="shared" si="53"/>
        <v>52078140</v>
      </c>
      <c r="C483" s="93">
        <f t="shared" si="49"/>
        <v>-0.12848480130532003</v>
      </c>
      <c r="D483" s="94">
        <f t="shared" si="50"/>
        <v>125057.32566256032</v>
      </c>
      <c r="E483" s="95">
        <f t="shared" si="54"/>
        <v>2E-06</v>
      </c>
      <c r="F483" s="96">
        <v>1</v>
      </c>
      <c r="G483" s="92">
        <f t="shared" si="51"/>
        <v>260</v>
      </c>
      <c r="H483" s="98">
        <v>0</v>
      </c>
      <c r="I483" s="97">
        <f t="shared" si="52"/>
        <v>62.528662831280165</v>
      </c>
    </row>
    <row r="484" spans="1:9" ht="12.75">
      <c r="A484" s="92">
        <f t="shared" si="55"/>
        <v>45800000</v>
      </c>
      <c r="B484" s="92">
        <f t="shared" si="53"/>
        <v>52178140</v>
      </c>
      <c r="C484" s="93">
        <f t="shared" si="49"/>
        <v>-0.12957926836071557</v>
      </c>
      <c r="D484" s="94">
        <f t="shared" si="50"/>
        <v>125023.63505278654</v>
      </c>
      <c r="E484" s="95">
        <f t="shared" si="54"/>
        <v>2E-06</v>
      </c>
      <c r="F484" s="96">
        <v>1</v>
      </c>
      <c r="G484" s="92">
        <f t="shared" si="51"/>
        <v>260</v>
      </c>
      <c r="H484" s="98">
        <v>0</v>
      </c>
      <c r="I484" s="97">
        <f t="shared" si="52"/>
        <v>62.51181752639327</v>
      </c>
    </row>
    <row r="485" spans="1:9" ht="12.75">
      <c r="A485" s="92">
        <f t="shared" si="55"/>
        <v>45900000</v>
      </c>
      <c r="B485" s="92">
        <f t="shared" si="53"/>
        <v>52278140</v>
      </c>
      <c r="C485" s="93">
        <f t="shared" si="49"/>
        <v>-0.13067049620542975</v>
      </c>
      <c r="D485" s="94">
        <f t="shared" si="50"/>
        <v>124989.66072377314</v>
      </c>
      <c r="E485" s="95">
        <f t="shared" si="54"/>
        <v>2E-06</v>
      </c>
      <c r="F485" s="96">
        <v>1</v>
      </c>
      <c r="G485" s="92">
        <f t="shared" si="51"/>
        <v>260</v>
      </c>
      <c r="H485" s="98">
        <v>0</v>
      </c>
      <c r="I485" s="97">
        <f t="shared" si="52"/>
        <v>62.49483036188657</v>
      </c>
    </row>
    <row r="486" spans="1:9" ht="12.75">
      <c r="A486" s="92">
        <f t="shared" si="55"/>
        <v>46000000</v>
      </c>
      <c r="B486" s="92">
        <f t="shared" si="53"/>
        <v>52378140</v>
      </c>
      <c r="C486" s="93">
        <f t="shared" si="49"/>
        <v>-0.1317585095765438</v>
      </c>
      <c r="D486" s="94">
        <f t="shared" si="50"/>
        <v>124955.40351128324</v>
      </c>
      <c r="E486" s="95">
        <f t="shared" si="54"/>
        <v>2E-06</v>
      </c>
      <c r="F486" s="96">
        <v>1</v>
      </c>
      <c r="G486" s="92">
        <f t="shared" si="51"/>
        <v>260</v>
      </c>
      <c r="H486" s="98">
        <v>0</v>
      </c>
      <c r="I486" s="97">
        <f t="shared" si="52"/>
        <v>62.47770175564162</v>
      </c>
    </row>
    <row r="487" spans="1:9" ht="12.75">
      <c r="A487" s="92">
        <f t="shared" si="55"/>
        <v>46100000</v>
      </c>
      <c r="B487" s="92">
        <f t="shared" si="53"/>
        <v>52478140</v>
      </c>
      <c r="C487" s="93">
        <f t="shared" si="49"/>
        <v>-0.1328433329754497</v>
      </c>
      <c r="D487" s="94">
        <f t="shared" si="50"/>
        <v>124920.86424470962</v>
      </c>
      <c r="E487" s="95">
        <f t="shared" si="54"/>
        <v>2E-06</v>
      </c>
      <c r="F487" s="96">
        <v>1</v>
      </c>
      <c r="G487" s="92">
        <f t="shared" si="51"/>
        <v>260</v>
      </c>
      <c r="H487" s="98">
        <v>0</v>
      </c>
      <c r="I487" s="97">
        <f t="shared" si="52"/>
        <v>62.46043212235481</v>
      </c>
    </row>
    <row r="488" spans="1:9" ht="12.75">
      <c r="A488" s="92">
        <f t="shared" si="55"/>
        <v>46200000</v>
      </c>
      <c r="B488" s="92">
        <f t="shared" si="53"/>
        <v>52578140</v>
      </c>
      <c r="C488" s="93">
        <f t="shared" si="49"/>
        <v>-0.1339249906705404</v>
      </c>
      <c r="D488" s="94">
        <f t="shared" si="50"/>
        <v>124886.04374713528</v>
      </c>
      <c r="E488" s="95">
        <f t="shared" si="54"/>
        <v>2E-06</v>
      </c>
      <c r="F488" s="96">
        <v>1</v>
      </c>
      <c r="G488" s="92">
        <f t="shared" si="51"/>
        <v>260</v>
      </c>
      <c r="H488" s="98">
        <v>0</v>
      </c>
      <c r="I488" s="97">
        <f t="shared" si="52"/>
        <v>62.443021873567645</v>
      </c>
    </row>
    <row r="489" spans="1:9" ht="12.75">
      <c r="A489" s="92">
        <f t="shared" si="55"/>
        <v>46300000</v>
      </c>
      <c r="B489" s="92">
        <f t="shared" si="53"/>
        <v>52678140</v>
      </c>
      <c r="C489" s="93">
        <f t="shared" si="49"/>
        <v>-0.13500350669986297</v>
      </c>
      <c r="D489" s="94">
        <f t="shared" si="50"/>
        <v>124850.94283539332</v>
      </c>
      <c r="E489" s="95">
        <f t="shared" si="54"/>
        <v>2E-06</v>
      </c>
      <c r="F489" s="96">
        <v>1</v>
      </c>
      <c r="G489" s="92">
        <f t="shared" si="51"/>
        <v>260</v>
      </c>
      <c r="H489" s="98">
        <v>0</v>
      </c>
      <c r="I489" s="97">
        <f t="shared" si="52"/>
        <v>62.42547141769666</v>
      </c>
    </row>
    <row r="490" spans="1:9" ht="12.75">
      <c r="A490" s="92">
        <f t="shared" si="55"/>
        <v>46400000</v>
      </c>
      <c r="B490" s="92">
        <f t="shared" si="53"/>
        <v>52778140</v>
      </c>
      <c r="C490" s="93">
        <f t="shared" si="49"/>
        <v>-0.1360789048737378</v>
      </c>
      <c r="D490" s="94">
        <f t="shared" si="50"/>
        <v>124815.56232012615</v>
      </c>
      <c r="E490" s="95">
        <f t="shared" si="54"/>
        <v>2E-06</v>
      </c>
      <c r="F490" s="96">
        <v>1</v>
      </c>
      <c r="G490" s="92">
        <f t="shared" si="51"/>
        <v>260</v>
      </c>
      <c r="H490" s="98">
        <v>0</v>
      </c>
      <c r="I490" s="97">
        <f t="shared" si="52"/>
        <v>62.40778116006308</v>
      </c>
    </row>
    <row r="491" spans="1:9" ht="12.75">
      <c r="A491" s="92">
        <f t="shared" si="55"/>
        <v>46500000</v>
      </c>
      <c r="B491" s="92">
        <f t="shared" si="53"/>
        <v>52878140</v>
      </c>
      <c r="C491" s="93">
        <f t="shared" si="49"/>
        <v>-0.1371512087773424</v>
      </c>
      <c r="D491" s="94">
        <f t="shared" si="50"/>
        <v>124779.90300584404</v>
      </c>
      <c r="E491" s="95">
        <f t="shared" si="54"/>
        <v>2E-06</v>
      </c>
      <c r="F491" s="96">
        <v>1</v>
      </c>
      <c r="G491" s="92">
        <f t="shared" si="51"/>
        <v>260</v>
      </c>
      <c r="H491" s="98">
        <v>0</v>
      </c>
      <c r="I491" s="97">
        <f t="shared" si="52"/>
        <v>62.38995150292202</v>
      </c>
    </row>
    <row r="492" spans="1:9" ht="12.75">
      <c r="A492" s="92">
        <f t="shared" si="55"/>
        <v>46600000</v>
      </c>
      <c r="B492" s="92">
        <f t="shared" si="53"/>
        <v>52978140</v>
      </c>
      <c r="C492" s="93">
        <f t="shared" si="49"/>
        <v>-0.13822044177326098</v>
      </c>
      <c r="D492" s="94">
        <f t="shared" si="50"/>
        <v>124743.965690983</v>
      </c>
      <c r="E492" s="95">
        <f t="shared" si="54"/>
        <v>2E-06</v>
      </c>
      <c r="F492" s="96">
        <v>1</v>
      </c>
      <c r="G492" s="92">
        <f t="shared" si="51"/>
        <v>260</v>
      </c>
      <c r="H492" s="98">
        <v>0</v>
      </c>
      <c r="I492" s="97">
        <f t="shared" si="52"/>
        <v>62.3719828454915</v>
      </c>
    </row>
    <row r="493" spans="1:9" ht="12.75">
      <c r="A493" s="92">
        <f t="shared" si="55"/>
        <v>46700000</v>
      </c>
      <c r="B493" s="92">
        <f t="shared" si="53"/>
        <v>53078140</v>
      </c>
      <c r="C493" s="93">
        <f t="shared" si="49"/>
        <v>-0.13928662700400113</v>
      </c>
      <c r="D493" s="94">
        <f t="shared" si="50"/>
        <v>124707.75116796195</v>
      </c>
      <c r="E493" s="95">
        <f t="shared" si="54"/>
        <v>2E-06</v>
      </c>
      <c r="F493" s="96">
        <v>1</v>
      </c>
      <c r="G493" s="92">
        <f t="shared" si="51"/>
        <v>260</v>
      </c>
      <c r="H493" s="98">
        <v>0</v>
      </c>
      <c r="I493" s="97">
        <f t="shared" si="52"/>
        <v>62.35387558398098</v>
      </c>
    </row>
    <row r="494" spans="1:9" ht="12.75">
      <c r="A494" s="92">
        <f t="shared" si="55"/>
        <v>46800000</v>
      </c>
      <c r="B494" s="92">
        <f t="shared" si="53"/>
        <v>53178140</v>
      </c>
      <c r="C494" s="93">
        <f t="shared" si="49"/>
        <v>-0.14034978739447637</v>
      </c>
      <c r="D494" s="94">
        <f t="shared" si="50"/>
        <v>124671.26022323938</v>
      </c>
      <c r="E494" s="95">
        <f t="shared" si="54"/>
        <v>2E-06</v>
      </c>
      <c r="F494" s="96">
        <v>1</v>
      </c>
      <c r="G494" s="92">
        <f t="shared" si="51"/>
        <v>260</v>
      </c>
      <c r="H494" s="98">
        <v>0</v>
      </c>
      <c r="I494" s="97">
        <f t="shared" si="52"/>
        <v>62.3356301116197</v>
      </c>
    </row>
    <row r="495" spans="1:9" ht="12.75">
      <c r="A495" s="92">
        <f t="shared" si="55"/>
        <v>46900000</v>
      </c>
      <c r="B495" s="92">
        <f t="shared" si="53"/>
        <v>53278140</v>
      </c>
      <c r="C495" s="93">
        <f t="shared" si="49"/>
        <v>-0.14140994565445716</v>
      </c>
      <c r="D495" s="94">
        <f t="shared" si="50"/>
        <v>124634.49363736922</v>
      </c>
      <c r="E495" s="95">
        <f t="shared" si="54"/>
        <v>2E-06</v>
      </c>
      <c r="F495" s="96">
        <v>1</v>
      </c>
      <c r="G495" s="92">
        <f t="shared" si="51"/>
        <v>260</v>
      </c>
      <c r="H495" s="98">
        <v>0</v>
      </c>
      <c r="I495" s="97">
        <f t="shared" si="52"/>
        <v>62.31724681868461</v>
      </c>
    </row>
    <row r="496" spans="1:9" ht="12.75">
      <c r="A496" s="92">
        <f t="shared" si="55"/>
        <v>47000000</v>
      </c>
      <c r="B496" s="92">
        <f t="shared" si="53"/>
        <v>53378140</v>
      </c>
      <c r="C496" s="93">
        <f t="shared" si="49"/>
        <v>-0.14246712428098873</v>
      </c>
      <c r="D496" s="94">
        <f t="shared" si="50"/>
        <v>124597.45218505616</v>
      </c>
      <c r="E496" s="95">
        <f t="shared" si="54"/>
        <v>2E-06</v>
      </c>
      <c r="F496" s="96">
        <v>1</v>
      </c>
      <c r="G496" s="92">
        <f t="shared" si="51"/>
        <v>260</v>
      </c>
      <c r="H496" s="98">
        <v>0</v>
      </c>
      <c r="I496" s="97">
        <f t="shared" si="52"/>
        <v>62.298726092528085</v>
      </c>
    </row>
    <row r="497" spans="1:9" ht="12.75">
      <c r="A497" s="92">
        <f t="shared" si="55"/>
        <v>47100000</v>
      </c>
      <c r="B497" s="92">
        <f t="shared" si="53"/>
        <v>53478140</v>
      </c>
      <c r="C497" s="93">
        <f t="shared" si="49"/>
        <v>-0.14352134556077814</v>
      </c>
      <c r="D497" s="94">
        <f t="shared" si="50"/>
        <v>124560.13663521035</v>
      </c>
      <c r="E497" s="95">
        <f t="shared" si="54"/>
        <v>2E-06</v>
      </c>
      <c r="F497" s="96">
        <v>1</v>
      </c>
      <c r="G497" s="92">
        <f t="shared" si="51"/>
        <v>260</v>
      </c>
      <c r="H497" s="98">
        <v>0</v>
      </c>
      <c r="I497" s="97">
        <f t="shared" si="52"/>
        <v>62.28006831760518</v>
      </c>
    </row>
    <row r="498" spans="1:9" ht="12.75">
      <c r="A498" s="92">
        <f t="shared" si="55"/>
        <v>47200000</v>
      </c>
      <c r="B498" s="92">
        <f t="shared" si="53"/>
        <v>53578140</v>
      </c>
      <c r="C498" s="93">
        <f t="shared" si="49"/>
        <v>-0.1445726315725495</v>
      </c>
      <c r="D498" s="94">
        <f t="shared" si="50"/>
        <v>124522.54775100149</v>
      </c>
      <c r="E498" s="95">
        <f t="shared" si="54"/>
        <v>2E-06</v>
      </c>
      <c r="F498" s="96">
        <v>1</v>
      </c>
      <c r="G498" s="92">
        <f t="shared" si="51"/>
        <v>260</v>
      </c>
      <c r="H498" s="98">
        <v>0</v>
      </c>
      <c r="I498" s="97">
        <f t="shared" si="52"/>
        <v>62.26127387550075</v>
      </c>
    </row>
    <row r="499" spans="1:9" ht="12.75">
      <c r="A499" s="92">
        <f t="shared" si="55"/>
        <v>47300000</v>
      </c>
      <c r="B499" s="92">
        <f t="shared" si="53"/>
        <v>53678140</v>
      </c>
      <c r="C499" s="93">
        <f t="shared" si="49"/>
        <v>-0.14562100418936888</v>
      </c>
      <c r="D499" s="94">
        <f t="shared" si="50"/>
        <v>124484.68628991225</v>
      </c>
      <c r="E499" s="95">
        <f t="shared" si="54"/>
        <v>2E-06</v>
      </c>
      <c r="F499" s="96">
        <v>1</v>
      </c>
      <c r="G499" s="92">
        <f t="shared" si="51"/>
        <v>260</v>
      </c>
      <c r="H499" s="98">
        <v>0</v>
      </c>
      <c r="I499" s="97">
        <f t="shared" si="52"/>
        <v>62.24234314495613</v>
      </c>
    </row>
    <row r="500" spans="1:9" ht="12.75">
      <c r="A500" s="92">
        <f t="shared" si="55"/>
        <v>47400000</v>
      </c>
      <c r="B500" s="92">
        <f t="shared" si="53"/>
        <v>53778140</v>
      </c>
      <c r="C500" s="93">
        <f t="shared" si="49"/>
        <v>-0.14666648508093885</v>
      </c>
      <c r="D500" s="94">
        <f t="shared" si="50"/>
        <v>124446.55300379121</v>
      </c>
      <c r="E500" s="95">
        <f t="shared" si="54"/>
        <v>2E-06</v>
      </c>
      <c r="F500" s="96">
        <v>1</v>
      </c>
      <c r="G500" s="92">
        <f t="shared" si="51"/>
        <v>260</v>
      </c>
      <c r="H500" s="98">
        <v>0</v>
      </c>
      <c r="I500" s="97">
        <f t="shared" si="52"/>
        <v>62.223276501895604</v>
      </c>
    </row>
    <row r="501" spans="1:9" ht="12.75">
      <c r="A501" s="92">
        <f t="shared" si="55"/>
        <v>47500000</v>
      </c>
      <c r="B501" s="92">
        <f t="shared" si="53"/>
        <v>53878140</v>
      </c>
      <c r="C501" s="93">
        <f t="shared" si="49"/>
        <v>-0.147709095715863</v>
      </c>
      <c r="D501" s="94">
        <f t="shared" si="50"/>
        <v>124408.14863890508</v>
      </c>
      <c r="E501" s="95">
        <f t="shared" si="54"/>
        <v>2E-06</v>
      </c>
      <c r="F501" s="96">
        <v>1</v>
      </c>
      <c r="G501" s="92">
        <f t="shared" si="51"/>
        <v>260</v>
      </c>
      <c r="H501" s="98">
        <v>0</v>
      </c>
      <c r="I501" s="97">
        <f t="shared" si="52"/>
        <v>62.204074319452545</v>
      </c>
    </row>
    <row r="502" spans="1:9" ht="12.75">
      <c r="A502" s="92">
        <f t="shared" si="55"/>
        <v>47600000</v>
      </c>
      <c r="B502" s="92">
        <f t="shared" si="53"/>
        <v>53978140</v>
      </c>
      <c r="C502" s="93">
        <f t="shared" si="49"/>
        <v>-0.14874885736388152</v>
      </c>
      <c r="D502" s="94">
        <f t="shared" si="50"/>
        <v>124369.47393599048</v>
      </c>
      <c r="E502" s="95">
        <f t="shared" si="54"/>
        <v>2E-06</v>
      </c>
      <c r="F502" s="96">
        <v>1</v>
      </c>
      <c r="G502" s="92">
        <f t="shared" si="51"/>
        <v>260</v>
      </c>
      <c r="H502" s="98">
        <v>0</v>
      </c>
      <c r="I502" s="97">
        <f t="shared" si="52"/>
        <v>62.18473696799524</v>
      </c>
    </row>
    <row r="503" spans="1:9" ht="12.75">
      <c r="A503" s="92">
        <f t="shared" si="55"/>
        <v>47700000</v>
      </c>
      <c r="B503" s="92">
        <f t="shared" si="53"/>
        <v>54078140</v>
      </c>
      <c r="C503" s="93">
        <f t="shared" si="49"/>
        <v>-0.14978579109807733</v>
      </c>
      <c r="D503" s="94">
        <f t="shared" si="50"/>
        <v>124330.52963030498</v>
      </c>
      <c r="E503" s="95">
        <f t="shared" si="54"/>
        <v>2E-06</v>
      </c>
      <c r="F503" s="96">
        <v>1</v>
      </c>
      <c r="G503" s="92">
        <f t="shared" si="51"/>
        <v>260</v>
      </c>
      <c r="H503" s="98">
        <v>0</v>
      </c>
      <c r="I503" s="97">
        <f t="shared" si="52"/>
        <v>62.1652648151525</v>
      </c>
    </row>
    <row r="504" spans="1:9" ht="12.75">
      <c r="A504" s="92">
        <f t="shared" si="55"/>
        <v>47800000</v>
      </c>
      <c r="B504" s="92">
        <f t="shared" si="53"/>
        <v>54178140</v>
      </c>
      <c r="C504" s="93">
        <f t="shared" si="49"/>
        <v>-0.15081991779705428</v>
      </c>
      <c r="D504" s="94">
        <f t="shared" si="50"/>
        <v>124291.31645167775</v>
      </c>
      <c r="E504" s="95">
        <f t="shared" si="54"/>
        <v>2E-06</v>
      </c>
      <c r="F504" s="96">
        <v>1</v>
      </c>
      <c r="G504" s="92">
        <f t="shared" si="51"/>
        <v>260</v>
      </c>
      <c r="H504" s="98">
        <v>0</v>
      </c>
      <c r="I504" s="97">
        <f t="shared" si="52"/>
        <v>62.14565822583887</v>
      </c>
    </row>
    <row r="505" spans="1:9" ht="12.75">
      <c r="A505" s="92">
        <f t="shared" si="55"/>
        <v>47900000</v>
      </c>
      <c r="B505" s="92">
        <f t="shared" si="53"/>
        <v>54278140</v>
      </c>
      <c r="C505" s="93">
        <f t="shared" si="49"/>
        <v>-0.15185125814708658</v>
      </c>
      <c r="D505" s="94">
        <f t="shared" si="50"/>
        <v>124251.83512455951</v>
      </c>
      <c r="E505" s="95">
        <f t="shared" si="54"/>
        <v>2E-06</v>
      </c>
      <c r="F505" s="96">
        <v>1</v>
      </c>
      <c r="G505" s="92">
        <f t="shared" si="51"/>
        <v>260</v>
      </c>
      <c r="H505" s="98">
        <v>0</v>
      </c>
      <c r="I505" s="97">
        <f t="shared" si="52"/>
        <v>62.12591756227976</v>
      </c>
    </row>
    <row r="506" spans="1:9" ht="12.75">
      <c r="A506" s="92">
        <f t="shared" si="55"/>
        <v>48000000</v>
      </c>
      <c r="B506" s="92">
        <f t="shared" si="53"/>
        <v>54378140</v>
      </c>
      <c r="C506" s="93">
        <f t="shared" si="49"/>
        <v>-0.15287983264424138</v>
      </c>
      <c r="D506" s="94">
        <f t="shared" si="50"/>
        <v>124212.086368072</v>
      </c>
      <c r="E506" s="95">
        <f t="shared" si="54"/>
        <v>2E-06</v>
      </c>
      <c r="F506" s="96">
        <v>1</v>
      </c>
      <c r="G506" s="92">
        <f t="shared" si="51"/>
        <v>260</v>
      </c>
      <c r="H506" s="98">
        <v>0</v>
      </c>
      <c r="I506" s="97">
        <f t="shared" si="52"/>
        <v>62.106043184036004</v>
      </c>
    </row>
    <row r="507" spans="1:9" ht="12.75">
      <c r="A507" s="92">
        <f t="shared" si="55"/>
        <v>48100000</v>
      </c>
      <c r="B507" s="92">
        <f t="shared" si="53"/>
        <v>54478140</v>
      </c>
      <c r="C507" s="93">
        <f t="shared" si="49"/>
        <v>-0.1539056615964731</v>
      </c>
      <c r="D507" s="94">
        <f t="shared" si="50"/>
        <v>124172.07089605692</v>
      </c>
      <c r="E507" s="95">
        <f t="shared" si="54"/>
        <v>2E-06</v>
      </c>
      <c r="F507" s="96">
        <v>1</v>
      </c>
      <c r="G507" s="92">
        <f t="shared" si="51"/>
        <v>260</v>
      </c>
      <c r="H507" s="98">
        <v>0</v>
      </c>
      <c r="I507" s="97">
        <f t="shared" si="52"/>
        <v>62.086035448028454</v>
      </c>
    </row>
    <row r="508" spans="1:9" ht="12.75">
      <c r="A508" s="92">
        <f t="shared" si="55"/>
        <v>48200000</v>
      </c>
      <c r="B508" s="92">
        <f t="shared" si="53"/>
        <v>54578140</v>
      </c>
      <c r="C508" s="93">
        <f t="shared" si="49"/>
        <v>-0.15492876512569198</v>
      </c>
      <c r="D508" s="94">
        <f t="shared" si="50"/>
        <v>124131.78941712424</v>
      </c>
      <c r="E508" s="95">
        <f t="shared" si="54"/>
        <v>2E-06</v>
      </c>
      <c r="F508" s="96">
        <v>1</v>
      </c>
      <c r="G508" s="92">
        <f t="shared" si="51"/>
        <v>260</v>
      </c>
      <c r="H508" s="98">
        <v>0</v>
      </c>
      <c r="I508" s="97">
        <f t="shared" si="52"/>
        <v>62.06589470856212</v>
      </c>
    </row>
    <row r="509" spans="1:9" ht="12.75">
      <c r="A509" s="92">
        <f t="shared" si="55"/>
        <v>48300000</v>
      </c>
      <c r="B509" s="92">
        <f t="shared" si="53"/>
        <v>54678140</v>
      </c>
      <c r="C509" s="93">
        <f t="shared" si="49"/>
        <v>-0.15594916316980512</v>
      </c>
      <c r="D509" s="94">
        <f t="shared" si="50"/>
        <v>124091.24263470009</v>
      </c>
      <c r="E509" s="95">
        <f t="shared" si="54"/>
        <v>2E-06</v>
      </c>
      <c r="F509" s="96">
        <v>1</v>
      </c>
      <c r="G509" s="92">
        <f t="shared" si="51"/>
        <v>260</v>
      </c>
      <c r="H509" s="98">
        <v>0</v>
      </c>
      <c r="I509" s="97">
        <f t="shared" si="52"/>
        <v>62.04562131735005</v>
      </c>
    </row>
    <row r="510" spans="1:9" ht="12.75">
      <c r="A510" s="92">
        <f t="shared" si="55"/>
        <v>48400000</v>
      </c>
      <c r="B510" s="92">
        <f t="shared" si="53"/>
        <v>54778140</v>
      </c>
      <c r="C510" s="93">
        <f t="shared" si="49"/>
        <v>-0.1569668754847322</v>
      </c>
      <c r="D510" s="94">
        <f t="shared" si="50"/>
        <v>124050.43124707406</v>
      </c>
      <c r="E510" s="95">
        <f t="shared" si="54"/>
        <v>2E-06</v>
      </c>
      <c r="F510" s="96">
        <v>1</v>
      </c>
      <c r="G510" s="92">
        <f t="shared" si="51"/>
        <v>260</v>
      </c>
      <c r="H510" s="98">
        <v>0</v>
      </c>
      <c r="I510" s="97">
        <f t="shared" si="52"/>
        <v>62.025215623537036</v>
      </c>
    </row>
    <row r="511" spans="1:9" ht="12.75">
      <c r="A511" s="92">
        <f t="shared" si="55"/>
        <v>48500000</v>
      </c>
      <c r="B511" s="92">
        <f t="shared" si="53"/>
        <v>54878140</v>
      </c>
      <c r="C511" s="93">
        <f t="shared" si="49"/>
        <v>-0.15798192164639524</v>
      </c>
      <c r="D511" s="94">
        <f t="shared" si="50"/>
        <v>124009.35594744599</v>
      </c>
      <c r="E511" s="95">
        <f t="shared" si="54"/>
        <v>2E-06</v>
      </c>
      <c r="F511" s="96">
        <v>1</v>
      </c>
      <c r="G511" s="92">
        <f t="shared" si="51"/>
        <v>260</v>
      </c>
      <c r="H511" s="98">
        <v>0</v>
      </c>
      <c r="I511" s="97">
        <f t="shared" si="52"/>
        <v>62.004677973723</v>
      </c>
    </row>
    <row r="512" spans="1:9" ht="12.75">
      <c r="A512" s="92">
        <f t="shared" si="55"/>
        <v>48600000</v>
      </c>
      <c r="B512" s="92">
        <f t="shared" si="53"/>
        <v>54978140</v>
      </c>
      <c r="C512" s="93">
        <f t="shared" si="49"/>
        <v>-0.1589943210526826</v>
      </c>
      <c r="D512" s="94">
        <f t="shared" si="50"/>
        <v>123968.0174239723</v>
      </c>
      <c r="E512" s="95">
        <f t="shared" si="54"/>
        <v>2E-06</v>
      </c>
      <c r="F512" s="96">
        <v>1</v>
      </c>
      <c r="G512" s="92">
        <f t="shared" si="51"/>
        <v>260</v>
      </c>
      <c r="H512" s="98">
        <v>0</v>
      </c>
      <c r="I512" s="97">
        <f t="shared" si="52"/>
        <v>61.98400871198615</v>
      </c>
    </row>
    <row r="513" spans="1:9" ht="12.75">
      <c r="A513" s="92">
        <f t="shared" si="55"/>
        <v>48700000</v>
      </c>
      <c r="B513" s="92">
        <f t="shared" si="53"/>
        <v>55078140</v>
      </c>
      <c r="C513" s="93">
        <f t="shared" si="49"/>
        <v>-0.16000409292538895</v>
      </c>
      <c r="D513" s="94">
        <f t="shared" si="50"/>
        <v>123926.4163598117</v>
      </c>
      <c r="E513" s="95">
        <f t="shared" si="54"/>
        <v>2E-06</v>
      </c>
      <c r="F513" s="96">
        <v>1</v>
      </c>
      <c r="G513" s="92">
        <f t="shared" si="51"/>
        <v>260</v>
      </c>
      <c r="H513" s="98">
        <v>0</v>
      </c>
      <c r="I513" s="97">
        <f t="shared" si="52"/>
        <v>61.963208179905855</v>
      </c>
    </row>
    <row r="514" spans="1:9" ht="12.75">
      <c r="A514" s="92">
        <f t="shared" si="55"/>
        <v>48800000</v>
      </c>
      <c r="B514" s="92">
        <f t="shared" si="53"/>
        <v>55178140</v>
      </c>
      <c r="C514" s="93">
        <f t="shared" si="49"/>
        <v>-0.16101125631212954</v>
      </c>
      <c r="D514" s="94">
        <f t="shared" si="50"/>
        <v>123884.55343317054</v>
      </c>
      <c r="E514" s="95">
        <f t="shared" si="54"/>
        <v>2E-06</v>
      </c>
      <c r="F514" s="96">
        <v>1</v>
      </c>
      <c r="G514" s="92">
        <f t="shared" si="51"/>
        <v>260</v>
      </c>
      <c r="H514" s="98">
        <v>0</v>
      </c>
      <c r="I514" s="97">
        <f t="shared" si="52"/>
        <v>61.942276716585276</v>
      </c>
    </row>
    <row r="515" spans="1:9" ht="12.75">
      <c r="A515" s="92">
        <f t="shared" si="55"/>
        <v>48900000</v>
      </c>
      <c r="B515" s="92">
        <f t="shared" si="53"/>
        <v>55278140</v>
      </c>
      <c r="C515" s="93">
        <f t="shared" si="49"/>
        <v>-0.1620158300882313</v>
      </c>
      <c r="D515" s="94">
        <f t="shared" si="50"/>
        <v>123842.4293173476</v>
      </c>
      <c r="E515" s="95">
        <f t="shared" si="54"/>
        <v>2E-06</v>
      </c>
      <c r="F515" s="96">
        <v>1</v>
      </c>
      <c r="G515" s="92">
        <f t="shared" si="51"/>
        <v>260</v>
      </c>
      <c r="H515" s="98">
        <v>0</v>
      </c>
      <c r="I515" s="97">
        <f t="shared" si="52"/>
        <v>61.921214658673804</v>
      </c>
    </row>
    <row r="516" spans="1:9" ht="12.75">
      <c r="A516" s="92">
        <f t="shared" si="55"/>
        <v>49000000</v>
      </c>
      <c r="B516" s="92">
        <f t="shared" si="53"/>
        <v>55378140</v>
      </c>
      <c r="C516" s="93">
        <f t="shared" si="49"/>
        <v>-0.1630178329585991</v>
      </c>
      <c r="D516" s="94">
        <f t="shared" si="50"/>
        <v>123800.04468077837</v>
      </c>
      <c r="E516" s="95">
        <f t="shared" si="54"/>
        <v>2E-06</v>
      </c>
      <c r="F516" s="96">
        <v>1</v>
      </c>
      <c r="G516" s="92">
        <f t="shared" si="51"/>
        <v>260</v>
      </c>
      <c r="H516" s="98">
        <v>0</v>
      </c>
      <c r="I516" s="97">
        <f t="shared" si="52"/>
        <v>61.90002234038919</v>
      </c>
    </row>
    <row r="517" spans="1:9" ht="12.75">
      <c r="A517" s="92">
        <f t="shared" si="55"/>
        <v>49100000</v>
      </c>
      <c r="B517" s="92">
        <f t="shared" si="53"/>
        <v>55478140</v>
      </c>
      <c r="C517" s="93">
        <f t="shared" si="49"/>
        <v>-0.16401728345955913</v>
      </c>
      <c r="D517" s="94">
        <f t="shared" si="50"/>
        <v>123757.40018707889</v>
      </c>
      <c r="E517" s="95">
        <f t="shared" si="54"/>
        <v>2E-06</v>
      </c>
      <c r="F517" s="96">
        <v>1</v>
      </c>
      <c r="G517" s="92">
        <f t="shared" si="51"/>
        <v>260</v>
      </c>
      <c r="H517" s="98">
        <v>0</v>
      </c>
      <c r="I517" s="97">
        <f t="shared" si="52"/>
        <v>61.87870009353945</v>
      </c>
    </row>
    <row r="518" spans="1:9" ht="12.75">
      <c r="A518" s="92">
        <f t="shared" si="55"/>
        <v>49200000</v>
      </c>
      <c r="B518" s="92">
        <f t="shared" si="53"/>
        <v>55578140</v>
      </c>
      <c r="C518" s="93">
        <f t="shared" si="49"/>
        <v>-0.16501419996067854</v>
      </c>
      <c r="D518" s="94">
        <f t="shared" si="50"/>
        <v>123714.49649508912</v>
      </c>
      <c r="E518" s="95">
        <f t="shared" si="54"/>
        <v>2E-06</v>
      </c>
      <c r="F518" s="96">
        <v>1</v>
      </c>
      <c r="G518" s="92">
        <f t="shared" si="51"/>
        <v>260</v>
      </c>
      <c r="H518" s="98">
        <v>0</v>
      </c>
      <c r="I518" s="97">
        <f t="shared" si="52"/>
        <v>61.85724824754456</v>
      </c>
    </row>
    <row r="519" spans="1:9" ht="12.75">
      <c r="A519" s="92">
        <f t="shared" si="55"/>
        <v>49300000</v>
      </c>
      <c r="B519" s="92">
        <f t="shared" si="53"/>
        <v>55678140</v>
      </c>
      <c r="C519" s="93">
        <f t="shared" si="49"/>
        <v>-0.16600860066656284</v>
      </c>
      <c r="D519" s="94">
        <f t="shared" si="50"/>
        <v>123671.33425891581</v>
      </c>
      <c r="E519" s="95">
        <f t="shared" si="54"/>
        <v>2E-06</v>
      </c>
      <c r="F519" s="96">
        <v>1</v>
      </c>
      <c r="G519" s="92">
        <f t="shared" si="51"/>
        <v>260</v>
      </c>
      <c r="H519" s="98">
        <v>0</v>
      </c>
      <c r="I519" s="97">
        <f t="shared" si="52"/>
        <v>61.83566712945791</v>
      </c>
    </row>
    <row r="520" spans="1:9" ht="12.75">
      <c r="A520" s="92">
        <f t="shared" si="55"/>
        <v>49400000</v>
      </c>
      <c r="B520" s="92">
        <f t="shared" si="53"/>
        <v>55778140</v>
      </c>
      <c r="C520" s="93">
        <f t="shared" si="49"/>
        <v>-0.16700050361863003</v>
      </c>
      <c r="D520" s="94">
        <f t="shared" si="50"/>
        <v>123627.91412797497</v>
      </c>
      <c r="E520" s="95">
        <f t="shared" si="54"/>
        <v>2E-06</v>
      </c>
      <c r="F520" s="96">
        <v>1</v>
      </c>
      <c r="G520" s="92">
        <f t="shared" si="51"/>
        <v>260</v>
      </c>
      <c r="H520" s="98">
        <v>0</v>
      </c>
      <c r="I520" s="97">
        <f t="shared" si="52"/>
        <v>61.81395706398749</v>
      </c>
    </row>
    <row r="521" spans="1:9" ht="12.75">
      <c r="A521" s="92">
        <f t="shared" si="55"/>
        <v>49500000</v>
      </c>
      <c r="B521" s="92">
        <f t="shared" si="53"/>
        <v>55878140</v>
      </c>
      <c r="C521" s="93">
        <f t="shared" si="49"/>
        <v>-0.16798992669686302</v>
      </c>
      <c r="D521" s="94">
        <f t="shared" si="50"/>
        <v>123584.23674703379</v>
      </c>
      <c r="E521" s="95">
        <f t="shared" si="54"/>
        <v>2E-06</v>
      </c>
      <c r="F521" s="96">
        <v>1</v>
      </c>
      <c r="G521" s="92">
        <f t="shared" si="51"/>
        <v>260</v>
      </c>
      <c r="H521" s="98">
        <v>0</v>
      </c>
      <c r="I521" s="97">
        <f t="shared" si="52"/>
        <v>61.7921183735169</v>
      </c>
    </row>
    <row r="522" spans="1:9" ht="12.75">
      <c r="A522" s="92">
        <f t="shared" si="55"/>
        <v>49600000</v>
      </c>
      <c r="B522" s="92">
        <f t="shared" si="53"/>
        <v>55978140</v>
      </c>
      <c r="C522" s="93">
        <f t="shared" si="49"/>
        <v>-0.16897688762154003</v>
      </c>
      <c r="D522" s="94">
        <f t="shared" si="50"/>
        <v>123540.30275625219</v>
      </c>
      <c r="E522" s="95">
        <f t="shared" si="54"/>
        <v>2E-06</v>
      </c>
      <c r="F522" s="96">
        <v>1</v>
      </c>
      <c r="G522" s="92">
        <f t="shared" si="51"/>
        <v>260</v>
      </c>
      <c r="H522" s="98">
        <v>0</v>
      </c>
      <c r="I522" s="97">
        <f t="shared" si="52"/>
        <v>61.7701513781261</v>
      </c>
    </row>
    <row r="523" spans="1:9" ht="12.75">
      <c r="A523" s="92">
        <f t="shared" si="55"/>
        <v>49700000</v>
      </c>
      <c r="B523" s="92">
        <f t="shared" si="53"/>
        <v>56078140</v>
      </c>
      <c r="C523" s="93">
        <f t="shared" si="49"/>
        <v>-0.16996140395494302</v>
      </c>
      <c r="D523" s="94">
        <f t="shared" si="50"/>
        <v>123496.1127912239</v>
      </c>
      <c r="E523" s="95">
        <f t="shared" si="54"/>
        <v>2E-06</v>
      </c>
      <c r="F523" s="96">
        <v>1</v>
      </c>
      <c r="G523" s="92">
        <f t="shared" si="51"/>
        <v>260</v>
      </c>
      <c r="H523" s="98">
        <v>0</v>
      </c>
      <c r="I523" s="97">
        <f t="shared" si="52"/>
        <v>61.748056395611954</v>
      </c>
    </row>
    <row r="524" spans="1:9" ht="12.75">
      <c r="A524" s="92">
        <f t="shared" si="55"/>
        <v>49800000</v>
      </c>
      <c r="B524" s="92">
        <f t="shared" si="53"/>
        <v>56178140</v>
      </c>
      <c r="C524" s="93">
        <f t="shared" si="49"/>
        <v>-0.17094349310304555</v>
      </c>
      <c r="D524" s="94">
        <f t="shared" si="50"/>
        <v>123451.66748301711</v>
      </c>
      <c r="E524" s="95">
        <f t="shared" si="54"/>
        <v>2E-06</v>
      </c>
      <c r="F524" s="96">
        <v>1</v>
      </c>
      <c r="G524" s="92">
        <f t="shared" si="51"/>
        <v>260</v>
      </c>
      <c r="H524" s="98">
        <v>0</v>
      </c>
      <c r="I524" s="97">
        <f t="shared" si="52"/>
        <v>61.72583374150856</v>
      </c>
    </row>
    <row r="525" spans="1:9" ht="12.75">
      <c r="A525" s="92">
        <f t="shared" si="55"/>
        <v>49900000</v>
      </c>
      <c r="B525" s="92">
        <f t="shared" si="53"/>
        <v>56278140</v>
      </c>
      <c r="C525" s="93">
        <f t="shared" si="49"/>
        <v>-0.1719231723171788</v>
      </c>
      <c r="D525" s="94">
        <f t="shared" si="50"/>
        <v>123406.96745821464</v>
      </c>
      <c r="E525" s="95">
        <f t="shared" si="54"/>
        <v>2E-06</v>
      </c>
      <c r="F525" s="96">
        <v>1</v>
      </c>
      <c r="G525" s="92">
        <f t="shared" si="51"/>
        <v>260</v>
      </c>
      <c r="H525" s="98">
        <v>0</v>
      </c>
      <c r="I525" s="97">
        <f t="shared" si="52"/>
        <v>61.703483729107326</v>
      </c>
    </row>
    <row r="526" spans="1:9" ht="12.75">
      <c r="A526" s="92">
        <f t="shared" si="55"/>
        <v>50000000</v>
      </c>
      <c r="B526" s="92">
        <f t="shared" si="53"/>
        <v>56378140</v>
      </c>
      <c r="C526" s="93">
        <f t="shared" si="49"/>
        <v>-0.17290045869567783</v>
      </c>
      <c r="D526" s="94">
        <f t="shared" si="50"/>
        <v>123362.01333895377</v>
      </c>
      <c r="E526" s="95">
        <f t="shared" si="54"/>
        <v>2E-06</v>
      </c>
      <c r="F526" s="96">
        <v>1</v>
      </c>
      <c r="G526" s="92">
        <f t="shared" si="51"/>
        <v>260</v>
      </c>
      <c r="H526" s="98">
        <v>0</v>
      </c>
      <c r="I526" s="97">
        <f t="shared" si="52"/>
        <v>61.681006669476886</v>
      </c>
    </row>
    <row r="527" spans="1:9" ht="12.75">
      <c r="A527" s="92">
        <f t="shared" si="55"/>
        <v>50100000</v>
      </c>
      <c r="B527" s="92">
        <f t="shared" si="53"/>
        <v>56478140</v>
      </c>
      <c r="C527" s="93">
        <f t="shared" si="49"/>
        <v>-0.17387536918550642</v>
      </c>
      <c r="D527" s="94">
        <f t="shared" si="50"/>
        <v>123316.80574296553</v>
      </c>
      <c r="E527" s="95">
        <f t="shared" si="54"/>
        <v>2E-06</v>
      </c>
      <c r="F527" s="96">
        <v>1</v>
      </c>
      <c r="G527" s="92">
        <f t="shared" si="51"/>
        <v>260</v>
      </c>
      <c r="H527" s="98">
        <v>0</v>
      </c>
      <c r="I527" s="97">
        <f t="shared" si="52"/>
        <v>61.658402871482764</v>
      </c>
    </row>
    <row r="528" spans="1:9" ht="12.75">
      <c r="A528" s="92">
        <f t="shared" si="55"/>
        <v>50200000</v>
      </c>
      <c r="B528" s="92">
        <f t="shared" si="53"/>
        <v>56578140</v>
      </c>
      <c r="C528" s="93">
        <f t="shared" si="49"/>
        <v>-0.17484792058386275</v>
      </c>
      <c r="D528" s="94">
        <f t="shared" si="50"/>
        <v>123271.34528361373</v>
      </c>
      <c r="E528" s="95">
        <f t="shared" si="54"/>
        <v>2E-06</v>
      </c>
      <c r="F528" s="96">
        <v>1</v>
      </c>
      <c r="G528" s="92">
        <f t="shared" si="51"/>
        <v>260</v>
      </c>
      <c r="H528" s="98">
        <v>0</v>
      </c>
      <c r="I528" s="97">
        <f t="shared" si="52"/>
        <v>61.63567264180687</v>
      </c>
    </row>
    <row r="529" spans="1:9" ht="12.75">
      <c r="A529" s="92">
        <f t="shared" si="55"/>
        <v>50300000</v>
      </c>
      <c r="B529" s="92">
        <f t="shared" si="53"/>
        <v>56678140</v>
      </c>
      <c r="C529" s="93">
        <f t="shared" si="49"/>
        <v>-0.17581812953976456</v>
      </c>
      <c r="D529" s="94">
        <f t="shared" si="50"/>
        <v>123225.6325699334</v>
      </c>
      <c r="E529" s="95">
        <f t="shared" si="54"/>
        <v>2E-06</v>
      </c>
      <c r="F529" s="96">
        <v>1</v>
      </c>
      <c r="G529" s="92">
        <f t="shared" si="51"/>
        <v>260</v>
      </c>
      <c r="H529" s="98">
        <v>0</v>
      </c>
      <c r="I529" s="97">
        <f t="shared" si="52"/>
        <v>61.612816284966705</v>
      </c>
    </row>
    <row r="530" spans="1:9" ht="12.75">
      <c r="A530" s="92">
        <f t="shared" si="55"/>
        <v>50400000</v>
      </c>
      <c r="B530" s="92">
        <f t="shared" si="53"/>
        <v>56778140</v>
      </c>
      <c r="C530" s="93">
        <f t="shared" si="49"/>
        <v>-0.17678601255561516</v>
      </c>
      <c r="D530" s="94">
        <f t="shared" si="50"/>
        <v>123179.66820666894</v>
      </c>
      <c r="E530" s="95">
        <f t="shared" si="54"/>
        <v>2E-06</v>
      </c>
      <c r="F530" s="96">
        <v>1</v>
      </c>
      <c r="G530" s="92">
        <f t="shared" si="51"/>
        <v>260</v>
      </c>
      <c r="H530" s="98">
        <v>0</v>
      </c>
      <c r="I530" s="97">
        <f t="shared" si="52"/>
        <v>61.589834103334475</v>
      </c>
    </row>
    <row r="531" spans="1:9" ht="12.75">
      <c r="A531" s="92">
        <f t="shared" si="55"/>
        <v>50500000</v>
      </c>
      <c r="B531" s="92">
        <f t="shared" si="53"/>
        <v>56878140</v>
      </c>
      <c r="C531" s="93">
        <f t="shared" si="49"/>
        <v>-0.17775158598875013</v>
      </c>
      <c r="D531" s="94">
        <f t="shared" si="50"/>
        <v>123133.45279431186</v>
      </c>
      <c r="E531" s="95">
        <f t="shared" si="54"/>
        <v>2E-06</v>
      </c>
      <c r="F531" s="96">
        <v>1</v>
      </c>
      <c r="G531" s="92">
        <f t="shared" si="51"/>
        <v>260</v>
      </c>
      <c r="H531" s="98">
        <v>0</v>
      </c>
      <c r="I531" s="97">
        <f t="shared" si="52"/>
        <v>61.56672639715593</v>
      </c>
    </row>
    <row r="532" spans="1:9" ht="12.75">
      <c r="A532" s="92">
        <f t="shared" si="55"/>
        <v>50600000</v>
      </c>
      <c r="B532" s="92">
        <f t="shared" si="53"/>
        <v>56978140</v>
      </c>
      <c r="C532" s="93">
        <f t="shared" si="49"/>
        <v>-0.1787148660529646</v>
      </c>
      <c r="D532" s="94">
        <f t="shared" si="50"/>
        <v>123086.98692913809</v>
      </c>
      <c r="E532" s="95">
        <f t="shared" si="54"/>
        <v>2E-06</v>
      </c>
      <c r="F532" s="96">
        <v>1</v>
      </c>
      <c r="G532" s="92">
        <f t="shared" si="51"/>
        <v>260</v>
      </c>
      <c r="H532" s="98">
        <v>0</v>
      </c>
      <c r="I532" s="97">
        <f t="shared" si="52"/>
        <v>61.543493464569046</v>
      </c>
    </row>
    <row r="533" spans="1:9" ht="12.75">
      <c r="A533" s="92">
        <f t="shared" si="55"/>
        <v>50700000</v>
      </c>
      <c r="B533" s="92">
        <f t="shared" si="53"/>
        <v>57078140</v>
      </c>
      <c r="C533" s="93">
        <f t="shared" si="49"/>
        <v>-0.17967586882002265</v>
      </c>
      <c r="D533" s="94">
        <f t="shared" si="50"/>
        <v>123040.27120324488</v>
      </c>
      <c r="E533" s="95">
        <f t="shared" si="54"/>
        <v>2E-06</v>
      </c>
      <c r="F533" s="96">
        <v>1</v>
      </c>
      <c r="G533" s="92">
        <f t="shared" si="51"/>
        <v>260</v>
      </c>
      <c r="H533" s="98">
        <v>0</v>
      </c>
      <c r="I533" s="97">
        <f t="shared" si="52"/>
        <v>61.52013560162244</v>
      </c>
    </row>
    <row r="534" spans="1:9" ht="12.75">
      <c r="A534" s="92">
        <f t="shared" si="55"/>
        <v>50800000</v>
      </c>
      <c r="B534" s="92">
        <f t="shared" si="53"/>
        <v>57178140</v>
      </c>
      <c r="C534" s="93">
        <f t="shared" si="49"/>
        <v>-0.1806346102211471</v>
      </c>
      <c r="D534" s="94">
        <f t="shared" si="50"/>
        <v>122993.30620458738</v>
      </c>
      <c r="E534" s="95">
        <f t="shared" si="54"/>
        <v>2E-06</v>
      </c>
      <c r="F534" s="96">
        <v>1</v>
      </c>
      <c r="G534" s="92">
        <f t="shared" si="51"/>
        <v>260</v>
      </c>
      <c r="H534" s="98">
        <v>0</v>
      </c>
      <c r="I534" s="97">
        <f t="shared" si="52"/>
        <v>61.49665310229369</v>
      </c>
    </row>
    <row r="535" spans="1:9" ht="12.75">
      <c r="A535" s="92">
        <f t="shared" si="55"/>
        <v>50900000</v>
      </c>
      <c r="B535" s="92">
        <f t="shared" si="53"/>
        <v>57278140</v>
      </c>
      <c r="C535" s="93">
        <f t="shared" si="49"/>
        <v>-0.1815911060484923</v>
      </c>
      <c r="D535" s="94">
        <f t="shared" si="50"/>
        <v>122946.09251701477</v>
      </c>
      <c r="E535" s="95">
        <f t="shared" si="54"/>
        <v>2E-06</v>
      </c>
      <c r="F535" s="96">
        <v>1</v>
      </c>
      <c r="G535" s="92">
        <f t="shared" si="51"/>
        <v>260</v>
      </c>
      <c r="H535" s="98">
        <v>0</v>
      </c>
      <c r="I535" s="97">
        <f t="shared" si="52"/>
        <v>61.47304625850739</v>
      </c>
    </row>
    <row r="536" spans="1:9" ht="12.75">
      <c r="A536" s="92">
        <f t="shared" si="55"/>
        <v>51000000</v>
      </c>
      <c r="B536" s="92">
        <f t="shared" si="53"/>
        <v>57378140</v>
      </c>
      <c r="C536" s="93">
        <f t="shared" si="49"/>
        <v>-0.1825453719565978</v>
      </c>
      <c r="D536" s="94">
        <f t="shared" si="50"/>
        <v>122898.63072030606</v>
      </c>
      <c r="E536" s="95">
        <f t="shared" si="54"/>
        <v>2E-06</v>
      </c>
      <c r="F536" s="96">
        <v>1</v>
      </c>
      <c r="G536" s="92">
        <f t="shared" si="51"/>
        <v>260</v>
      </c>
      <c r="H536" s="98">
        <v>0</v>
      </c>
      <c r="I536" s="97">
        <f t="shared" si="52"/>
        <v>61.44931536015303</v>
      </c>
    </row>
    <row r="537" spans="1:9" ht="12.75">
      <c r="A537" s="92">
        <f t="shared" si="55"/>
        <v>51100000</v>
      </c>
      <c r="B537" s="92">
        <f t="shared" si="53"/>
        <v>57478140</v>
      </c>
      <c r="C537" s="93">
        <f t="shared" si="49"/>
        <v>-0.18349742346382553</v>
      </c>
      <c r="D537" s="94">
        <f t="shared" si="50"/>
        <v>122850.92139020546</v>
      </c>
      <c r="E537" s="95">
        <f t="shared" si="54"/>
        <v>2E-06</v>
      </c>
      <c r="F537" s="96">
        <v>1</v>
      </c>
      <c r="G537" s="92">
        <f t="shared" si="51"/>
        <v>260</v>
      </c>
      <c r="H537" s="98">
        <v>0</v>
      </c>
      <c r="I537" s="97">
        <f t="shared" si="52"/>
        <v>61.42546069510273</v>
      </c>
    </row>
    <row r="538" spans="1:9" ht="12.75">
      <c r="A538" s="92">
        <f t="shared" si="55"/>
        <v>51200000</v>
      </c>
      <c r="B538" s="92">
        <f t="shared" si="53"/>
        <v>57578140</v>
      </c>
      <c r="C538" s="93">
        <f aca="true" t="shared" si="56" ref="C538:C601">$B$3*$B$4/($B538-0.5*$B$9)^2-$B$8*($B538-0.5*$B$9)</f>
        <v>-0.18444727595377805</v>
      </c>
      <c r="D538" s="94">
        <f aca="true" t="shared" si="57" ref="D538:D601">D539-(G539+H539)*C539</f>
        <v>122802.96509845748</v>
      </c>
      <c r="E538" s="95">
        <f t="shared" si="54"/>
        <v>2E-06</v>
      </c>
      <c r="F538" s="96">
        <v>1</v>
      </c>
      <c r="G538" s="92">
        <f aca="true" t="shared" si="58" ref="G538:G601">E538*$B$6*$B$9</f>
        <v>260</v>
      </c>
      <c r="H538" s="98">
        <v>0</v>
      </c>
      <c r="I538" s="97">
        <f aca="true" t="shared" si="59" ref="I538:I601">D538/E538/1000000000</f>
        <v>61.401482549228746</v>
      </c>
    </row>
    <row r="539" spans="1:9" ht="12.75">
      <c r="A539" s="92">
        <f t="shared" si="55"/>
        <v>51300000</v>
      </c>
      <c r="B539" s="92">
        <f aca="true" t="shared" si="60" ref="B539:B602">$B$5+A539</f>
        <v>57678140</v>
      </c>
      <c r="C539" s="93">
        <f t="shared" si="56"/>
        <v>-0.18539494467670117</v>
      </c>
      <c r="D539" s="94">
        <f t="shared" si="57"/>
        <v>122754.76241284155</v>
      </c>
      <c r="E539" s="95">
        <f aca="true" t="shared" si="61" ref="E539:E602">F539*$D$13/1000000</f>
        <v>2E-06</v>
      </c>
      <c r="F539" s="96">
        <v>1</v>
      </c>
      <c r="G539" s="92">
        <f t="shared" si="58"/>
        <v>260</v>
      </c>
      <c r="H539" s="98">
        <v>0</v>
      </c>
      <c r="I539" s="97">
        <f t="shared" si="59"/>
        <v>61.37738120642078</v>
      </c>
    </row>
    <row r="540" spans="1:9" ht="12.75">
      <c r="A540" s="92">
        <f t="shared" si="55"/>
        <v>51400000</v>
      </c>
      <c r="B540" s="92">
        <f t="shared" si="60"/>
        <v>57778140</v>
      </c>
      <c r="C540" s="93">
        <f t="shared" si="56"/>
        <v>-0.1863404447508682</v>
      </c>
      <c r="D540" s="94">
        <f t="shared" si="57"/>
        <v>122706.31389720632</v>
      </c>
      <c r="E540" s="95">
        <f t="shared" si="61"/>
        <v>2E-06</v>
      </c>
      <c r="F540" s="96">
        <v>1</v>
      </c>
      <c r="G540" s="92">
        <f t="shared" si="58"/>
        <v>260</v>
      </c>
      <c r="H540" s="98">
        <v>0</v>
      </c>
      <c r="I540" s="97">
        <f t="shared" si="59"/>
        <v>61.353156948603164</v>
      </c>
    </row>
    <row r="541" spans="1:9" ht="12.75">
      <c r="A541" s="92">
        <f t="shared" si="55"/>
        <v>51500000</v>
      </c>
      <c r="B541" s="92">
        <f t="shared" si="60"/>
        <v>57878140</v>
      </c>
      <c r="C541" s="93">
        <f t="shared" si="56"/>
        <v>-0.18728379116394844</v>
      </c>
      <c r="D541" s="94">
        <f t="shared" si="57"/>
        <v>122657.6201115037</v>
      </c>
      <c r="E541" s="95">
        <f t="shared" si="61"/>
        <v>2E-06</v>
      </c>
      <c r="F541" s="96">
        <v>1</v>
      </c>
      <c r="G541" s="92">
        <f t="shared" si="58"/>
        <v>260</v>
      </c>
      <c r="H541" s="98">
        <v>0</v>
      </c>
      <c r="I541" s="97">
        <f t="shared" si="59"/>
        <v>61.32881005575185</v>
      </c>
    </row>
    <row r="542" spans="1:9" ht="12.75">
      <c r="A542" s="92">
        <f aca="true" t="shared" si="62" ref="A542:A605">A541+100000</f>
        <v>51600000</v>
      </c>
      <c r="B542" s="92">
        <f t="shared" si="60"/>
        <v>57978140</v>
      </c>
      <c r="C542" s="93">
        <f t="shared" si="56"/>
        <v>-0.1882249987743586</v>
      </c>
      <c r="D542" s="94">
        <f t="shared" si="57"/>
        <v>122608.68161182237</v>
      </c>
      <c r="E542" s="95">
        <f t="shared" si="61"/>
        <v>2E-06</v>
      </c>
      <c r="F542" s="96">
        <v>1</v>
      </c>
      <c r="G542" s="92">
        <f t="shared" si="58"/>
        <v>260</v>
      </c>
      <c r="H542" s="98">
        <v>0</v>
      </c>
      <c r="I542" s="97">
        <f t="shared" si="59"/>
        <v>61.30434080591119</v>
      </c>
    </row>
    <row r="543" spans="1:9" ht="12.75">
      <c r="A543" s="92">
        <f t="shared" si="62"/>
        <v>51700000</v>
      </c>
      <c r="B543" s="92">
        <f t="shared" si="60"/>
        <v>58078140</v>
      </c>
      <c r="C543" s="93">
        <f t="shared" si="56"/>
        <v>-0.1891640823125981</v>
      </c>
      <c r="D543" s="94">
        <f t="shared" si="57"/>
        <v>122559.49895042108</v>
      </c>
      <c r="E543" s="95">
        <f t="shared" si="61"/>
        <v>2E-06</v>
      </c>
      <c r="F543" s="96">
        <v>1</v>
      </c>
      <c r="G543" s="92">
        <f t="shared" si="58"/>
        <v>260</v>
      </c>
      <c r="H543" s="98">
        <v>0</v>
      </c>
      <c r="I543" s="97">
        <f t="shared" si="59"/>
        <v>61.279749475210544</v>
      </c>
    </row>
    <row r="544" spans="1:9" ht="12.75">
      <c r="A544" s="92">
        <f t="shared" si="62"/>
        <v>51800000</v>
      </c>
      <c r="B544" s="92">
        <f t="shared" si="60"/>
        <v>58178140</v>
      </c>
      <c r="C544" s="93">
        <f t="shared" si="56"/>
        <v>-0.19010105638256833</v>
      </c>
      <c r="D544" s="94">
        <f t="shared" si="57"/>
        <v>122510.07267576162</v>
      </c>
      <c r="E544" s="95">
        <f t="shared" si="61"/>
        <v>2E-06</v>
      </c>
      <c r="F544" s="96">
        <v>1</v>
      </c>
      <c r="G544" s="92">
        <f t="shared" si="58"/>
        <v>260</v>
      </c>
      <c r="H544" s="98">
        <v>0</v>
      </c>
      <c r="I544" s="97">
        <f t="shared" si="59"/>
        <v>61.25503633788082</v>
      </c>
    </row>
    <row r="545" spans="1:9" ht="12.75">
      <c r="A545" s="92">
        <f t="shared" si="62"/>
        <v>51900000</v>
      </c>
      <c r="B545" s="92">
        <f t="shared" si="60"/>
        <v>58278140</v>
      </c>
      <c r="C545" s="93">
        <f t="shared" si="56"/>
        <v>-0.19103593546287592</v>
      </c>
      <c r="D545" s="94">
        <f t="shared" si="57"/>
        <v>122460.40333254127</v>
      </c>
      <c r="E545" s="95">
        <f t="shared" si="61"/>
        <v>2E-06</v>
      </c>
      <c r="F545" s="96">
        <v>1</v>
      </c>
      <c r="G545" s="92">
        <f t="shared" si="58"/>
        <v>260</v>
      </c>
      <c r="H545" s="98">
        <v>0</v>
      </c>
      <c r="I545" s="97">
        <f t="shared" si="59"/>
        <v>61.23020166627064</v>
      </c>
    </row>
    <row r="546" spans="1:9" ht="12.75">
      <c r="A546" s="92">
        <f t="shared" si="62"/>
        <v>52000000</v>
      </c>
      <c r="B546" s="92">
        <f t="shared" si="60"/>
        <v>58378140</v>
      </c>
      <c r="C546" s="93">
        <f t="shared" si="56"/>
        <v>-0.1919687339081208</v>
      </c>
      <c r="D546" s="94">
        <f t="shared" si="57"/>
        <v>122410.49146172516</v>
      </c>
      <c r="E546" s="95">
        <f t="shared" si="61"/>
        <v>2E-06</v>
      </c>
      <c r="F546" s="96">
        <v>1</v>
      </c>
      <c r="G546" s="92">
        <f t="shared" si="58"/>
        <v>260</v>
      </c>
      <c r="H546" s="98">
        <v>0</v>
      </c>
      <c r="I546" s="97">
        <f t="shared" si="59"/>
        <v>61.205245730862586</v>
      </c>
    </row>
    <row r="547" spans="1:9" ht="12.75">
      <c r="A547" s="92">
        <f t="shared" si="62"/>
        <v>52100000</v>
      </c>
      <c r="B547" s="92">
        <f t="shared" si="60"/>
        <v>58478140</v>
      </c>
      <c r="C547" s="93">
        <f t="shared" si="56"/>
        <v>-0.19289946595016805</v>
      </c>
      <c r="D547" s="94">
        <f t="shared" si="57"/>
        <v>122360.33760057812</v>
      </c>
      <c r="E547" s="95">
        <f t="shared" si="61"/>
        <v>2E-06</v>
      </c>
      <c r="F547" s="96">
        <v>1</v>
      </c>
      <c r="G547" s="92">
        <f t="shared" si="58"/>
        <v>260</v>
      </c>
      <c r="H547" s="98">
        <v>0</v>
      </c>
      <c r="I547" s="97">
        <f t="shared" si="59"/>
        <v>61.18016880028906</v>
      </c>
    </row>
    <row r="548" spans="1:9" ht="12.75">
      <c r="A548" s="92">
        <f t="shared" si="62"/>
        <v>52200000</v>
      </c>
      <c r="B548" s="92">
        <f t="shared" si="60"/>
        <v>58578140</v>
      </c>
      <c r="C548" s="93">
        <f t="shared" si="56"/>
        <v>-0.1938281456994056</v>
      </c>
      <c r="D548" s="94">
        <f t="shared" si="57"/>
        <v>122309.94228269627</v>
      </c>
      <c r="E548" s="95">
        <f t="shared" si="61"/>
        <v>2E-06</v>
      </c>
      <c r="F548" s="96">
        <v>1</v>
      </c>
      <c r="G548" s="92">
        <f t="shared" si="58"/>
        <v>260</v>
      </c>
      <c r="H548" s="98">
        <v>0</v>
      </c>
      <c r="I548" s="97">
        <f t="shared" si="59"/>
        <v>61.154971141348135</v>
      </c>
    </row>
    <row r="549" spans="1:9" ht="12.75">
      <c r="A549" s="92">
        <f t="shared" si="62"/>
        <v>52300000</v>
      </c>
      <c r="B549" s="92">
        <f t="shared" si="60"/>
        <v>58678140</v>
      </c>
      <c r="C549" s="93">
        <f t="shared" si="56"/>
        <v>-0.19475478714598587</v>
      </c>
      <c r="D549" s="94">
        <f t="shared" si="57"/>
        <v>122259.30603803831</v>
      </c>
      <c r="E549" s="95">
        <f t="shared" si="61"/>
        <v>2E-06</v>
      </c>
      <c r="F549" s="96">
        <v>1</v>
      </c>
      <c r="G549" s="92">
        <f t="shared" si="58"/>
        <v>260</v>
      </c>
      <c r="H549" s="98">
        <v>0</v>
      </c>
      <c r="I549" s="97">
        <f t="shared" si="59"/>
        <v>61.12965301901916</v>
      </c>
    </row>
    <row r="550" spans="1:9" ht="12.75">
      <c r="A550" s="92">
        <f t="shared" si="62"/>
        <v>52400000</v>
      </c>
      <c r="B550" s="92">
        <f t="shared" si="60"/>
        <v>58778140</v>
      </c>
      <c r="C550" s="93">
        <f t="shared" si="56"/>
        <v>-0.1956794041610535</v>
      </c>
      <c r="D550" s="94">
        <f t="shared" si="57"/>
        <v>122208.42939295643</v>
      </c>
      <c r="E550" s="95">
        <f t="shared" si="61"/>
        <v>2E-06</v>
      </c>
      <c r="F550" s="96">
        <v>1</v>
      </c>
      <c r="G550" s="92">
        <f t="shared" si="58"/>
        <v>260</v>
      </c>
      <c r="H550" s="98">
        <v>0</v>
      </c>
      <c r="I550" s="97">
        <f t="shared" si="59"/>
        <v>61.104214696478216</v>
      </c>
    </row>
    <row r="551" spans="1:9" ht="12.75">
      <c r="A551" s="92">
        <f t="shared" si="62"/>
        <v>52500000</v>
      </c>
      <c r="B551" s="92">
        <f t="shared" si="60"/>
        <v>58878140</v>
      </c>
      <c r="C551" s="93">
        <f t="shared" si="56"/>
        <v>-0.19660201049795772</v>
      </c>
      <c r="D551" s="94">
        <f t="shared" si="57"/>
        <v>122157.31287022696</v>
      </c>
      <c r="E551" s="95">
        <f t="shared" si="61"/>
        <v>2E-06</v>
      </c>
      <c r="F551" s="96">
        <v>1</v>
      </c>
      <c r="G551" s="92">
        <f t="shared" si="58"/>
        <v>260</v>
      </c>
      <c r="H551" s="98">
        <v>0</v>
      </c>
      <c r="I551" s="97">
        <f t="shared" si="59"/>
        <v>61.07865643511348</v>
      </c>
    </row>
    <row r="552" spans="1:9" ht="12.75">
      <c r="A552" s="92">
        <f t="shared" si="62"/>
        <v>52600000</v>
      </c>
      <c r="B552" s="92">
        <f t="shared" si="60"/>
        <v>58978140</v>
      </c>
      <c r="C552" s="93">
        <f t="shared" si="56"/>
        <v>-0.1975226197934511</v>
      </c>
      <c r="D552" s="94">
        <f t="shared" si="57"/>
        <v>122105.95698908066</v>
      </c>
      <c r="E552" s="95">
        <f t="shared" si="61"/>
        <v>2E-06</v>
      </c>
      <c r="F552" s="96">
        <v>1</v>
      </c>
      <c r="G552" s="92">
        <f t="shared" si="58"/>
        <v>260</v>
      </c>
      <c r="H552" s="98">
        <v>0</v>
      </c>
      <c r="I552" s="97">
        <f t="shared" si="59"/>
        <v>61.052978494540326</v>
      </c>
    </row>
    <row r="553" spans="1:9" ht="12.75">
      <c r="A553" s="92">
        <f t="shared" si="62"/>
        <v>52700000</v>
      </c>
      <c r="B553" s="92">
        <f t="shared" si="60"/>
        <v>59078140</v>
      </c>
      <c r="C553" s="93">
        <f t="shared" si="56"/>
        <v>-0.1984412455688735</v>
      </c>
      <c r="D553" s="94">
        <f t="shared" si="57"/>
        <v>122054.36226523275</v>
      </c>
      <c r="E553" s="95">
        <f t="shared" si="61"/>
        <v>2E-06</v>
      </c>
      <c r="F553" s="96">
        <v>1</v>
      </c>
      <c r="G553" s="92">
        <f t="shared" si="58"/>
        <v>260</v>
      </c>
      <c r="H553" s="98">
        <v>0</v>
      </c>
      <c r="I553" s="97">
        <f t="shared" si="59"/>
        <v>61.02718113261638</v>
      </c>
    </row>
    <row r="554" spans="1:9" ht="12.75">
      <c r="A554" s="92">
        <f t="shared" si="62"/>
        <v>52800000</v>
      </c>
      <c r="B554" s="92">
        <f t="shared" si="60"/>
        <v>59178140</v>
      </c>
      <c r="C554" s="93">
        <f t="shared" si="56"/>
        <v>-0.19935790123132216</v>
      </c>
      <c r="D554" s="94">
        <f t="shared" si="57"/>
        <v>122002.5292109126</v>
      </c>
      <c r="E554" s="95">
        <f t="shared" si="61"/>
        <v>2E-06</v>
      </c>
      <c r="F554" s="96">
        <v>1</v>
      </c>
      <c r="G554" s="92">
        <f t="shared" si="58"/>
        <v>260</v>
      </c>
      <c r="H554" s="98">
        <v>0</v>
      </c>
      <c r="I554" s="97">
        <f t="shared" si="59"/>
        <v>61.001264605456306</v>
      </c>
    </row>
    <row r="555" spans="1:9" ht="12.75">
      <c r="A555" s="92">
        <f t="shared" si="62"/>
        <v>52900000</v>
      </c>
      <c r="B555" s="92">
        <f t="shared" si="60"/>
        <v>59278140</v>
      </c>
      <c r="C555" s="93">
        <f t="shared" si="56"/>
        <v>-0.2002726000748083</v>
      </c>
      <c r="D555" s="94">
        <f t="shared" si="57"/>
        <v>121950.45833489315</v>
      </c>
      <c r="E555" s="95">
        <f t="shared" si="61"/>
        <v>2E-06</v>
      </c>
      <c r="F555" s="96">
        <v>1</v>
      </c>
      <c r="G555" s="92">
        <f t="shared" si="58"/>
        <v>260</v>
      </c>
      <c r="H555" s="98">
        <v>0</v>
      </c>
      <c r="I555" s="97">
        <f t="shared" si="59"/>
        <v>60.97522916744658</v>
      </c>
    </row>
    <row r="556" spans="1:9" ht="12.75">
      <c r="A556" s="92">
        <f t="shared" si="62"/>
        <v>53000000</v>
      </c>
      <c r="B556" s="92">
        <f t="shared" si="60"/>
        <v>59378140</v>
      </c>
      <c r="C556" s="93">
        <f t="shared" si="56"/>
        <v>-0.20118535528139936</v>
      </c>
      <c r="D556" s="94">
        <f t="shared" si="57"/>
        <v>121898.15014251998</v>
      </c>
      <c r="E556" s="95">
        <f t="shared" si="61"/>
        <v>2E-06</v>
      </c>
      <c r="F556" s="96">
        <v>1</v>
      </c>
      <c r="G556" s="92">
        <f t="shared" si="58"/>
        <v>260</v>
      </c>
      <c r="H556" s="98">
        <v>0</v>
      </c>
      <c r="I556" s="97">
        <f t="shared" si="59"/>
        <v>60.94907507126</v>
      </c>
    </row>
    <row r="557" spans="1:9" ht="12.75">
      <c r="A557" s="92">
        <f t="shared" si="62"/>
        <v>53100000</v>
      </c>
      <c r="B557" s="92">
        <f t="shared" si="60"/>
        <v>59478140</v>
      </c>
      <c r="C557" s="93">
        <f t="shared" si="56"/>
        <v>-0.20209617992234893</v>
      </c>
      <c r="D557" s="94">
        <f t="shared" si="57"/>
        <v>121845.60513574017</v>
      </c>
      <c r="E557" s="95">
        <f t="shared" si="61"/>
        <v>2E-06</v>
      </c>
      <c r="F557" s="96">
        <v>1</v>
      </c>
      <c r="G557" s="92">
        <f t="shared" si="58"/>
        <v>260</v>
      </c>
      <c r="H557" s="98">
        <v>0</v>
      </c>
      <c r="I557" s="97">
        <f t="shared" si="59"/>
        <v>60.922802567870086</v>
      </c>
    </row>
    <row r="558" spans="1:9" ht="12.75">
      <c r="A558" s="92">
        <f t="shared" si="62"/>
        <v>53200000</v>
      </c>
      <c r="B558" s="92">
        <f t="shared" si="60"/>
        <v>59578140</v>
      </c>
      <c r="C558" s="93">
        <f t="shared" si="56"/>
        <v>-0.20300508695921202</v>
      </c>
      <c r="D558" s="94">
        <f t="shared" si="57"/>
        <v>121792.82381313077</v>
      </c>
      <c r="E558" s="95">
        <f t="shared" si="61"/>
        <v>2E-06</v>
      </c>
      <c r="F558" s="96">
        <v>1</v>
      </c>
      <c r="G558" s="92">
        <f t="shared" si="58"/>
        <v>260</v>
      </c>
      <c r="H558" s="98">
        <v>0</v>
      </c>
      <c r="I558" s="97">
        <f t="shared" si="59"/>
        <v>60.89641190656539</v>
      </c>
    </row>
    <row r="559" spans="1:9" ht="12.75">
      <c r="A559" s="92">
        <f t="shared" si="62"/>
        <v>53300000</v>
      </c>
      <c r="B559" s="92">
        <f t="shared" si="60"/>
        <v>59678140</v>
      </c>
      <c r="C559" s="93">
        <f t="shared" si="56"/>
        <v>-0.20391208924494852</v>
      </c>
      <c r="D559" s="94">
        <f t="shared" si="57"/>
        <v>121739.80666992709</v>
      </c>
      <c r="E559" s="95">
        <f t="shared" si="61"/>
        <v>2E-06</v>
      </c>
      <c r="F559" s="96">
        <v>1</v>
      </c>
      <c r="G559" s="92">
        <f t="shared" si="58"/>
        <v>260</v>
      </c>
      <c r="H559" s="98">
        <v>0</v>
      </c>
      <c r="I559" s="97">
        <f t="shared" si="59"/>
        <v>60.869903334963546</v>
      </c>
    </row>
    <row r="560" spans="1:9" ht="12.75">
      <c r="A560" s="92">
        <f t="shared" si="62"/>
        <v>53400000</v>
      </c>
      <c r="B560" s="92">
        <f t="shared" si="60"/>
        <v>59778140</v>
      </c>
      <c r="C560" s="93">
        <f t="shared" si="56"/>
        <v>-0.20481719952501276</v>
      </c>
      <c r="D560" s="94">
        <f t="shared" si="57"/>
        <v>121686.55419805058</v>
      </c>
      <c r="E560" s="95">
        <f t="shared" si="61"/>
        <v>2E-06</v>
      </c>
      <c r="F560" s="96">
        <v>1</v>
      </c>
      <c r="G560" s="92">
        <f t="shared" si="58"/>
        <v>260</v>
      </c>
      <c r="H560" s="98">
        <v>0</v>
      </c>
      <c r="I560" s="97">
        <f t="shared" si="59"/>
        <v>60.84327709902529</v>
      </c>
    </row>
    <row r="561" spans="1:9" ht="12.75">
      <c r="A561" s="92">
        <f t="shared" si="62"/>
        <v>53500000</v>
      </c>
      <c r="B561" s="92">
        <f t="shared" si="60"/>
        <v>59878140</v>
      </c>
      <c r="C561" s="93">
        <f t="shared" si="56"/>
        <v>-0.20572043043843113</v>
      </c>
      <c r="D561" s="94">
        <f t="shared" si="57"/>
        <v>121633.06688613658</v>
      </c>
      <c r="E561" s="95">
        <f t="shared" si="61"/>
        <v>2E-06</v>
      </c>
      <c r="F561" s="96">
        <v>1</v>
      </c>
      <c r="G561" s="92">
        <f t="shared" si="58"/>
        <v>260</v>
      </c>
      <c r="H561" s="98">
        <v>0</v>
      </c>
      <c r="I561" s="97">
        <f t="shared" si="59"/>
        <v>60.8165334430683</v>
      </c>
    </row>
    <row r="562" spans="1:9" ht="12.75">
      <c r="A562" s="92">
        <f t="shared" si="62"/>
        <v>53600000</v>
      </c>
      <c r="B562" s="92">
        <f t="shared" si="60"/>
        <v>59978140</v>
      </c>
      <c r="C562" s="93">
        <f t="shared" si="56"/>
        <v>-0.20662179451886642</v>
      </c>
      <c r="D562" s="94">
        <f t="shared" si="57"/>
        <v>121579.34521956168</v>
      </c>
      <c r="E562" s="95">
        <f t="shared" si="61"/>
        <v>2E-06</v>
      </c>
      <c r="F562" s="96">
        <v>1</v>
      </c>
      <c r="G562" s="92">
        <f t="shared" si="58"/>
        <v>260</v>
      </c>
      <c r="H562" s="98">
        <v>0</v>
      </c>
      <c r="I562" s="97">
        <f t="shared" si="59"/>
        <v>60.789672609780844</v>
      </c>
    </row>
    <row r="563" spans="1:9" ht="12.75">
      <c r="A563" s="92">
        <f t="shared" si="62"/>
        <v>53700000</v>
      </c>
      <c r="B563" s="92">
        <f t="shared" si="60"/>
        <v>60078140</v>
      </c>
      <c r="C563" s="93">
        <f t="shared" si="56"/>
        <v>-0.20752130419567028</v>
      </c>
      <c r="D563" s="94">
        <f t="shared" si="57"/>
        <v>121525.3896804708</v>
      </c>
      <c r="E563" s="95">
        <f t="shared" si="61"/>
        <v>2E-06</v>
      </c>
      <c r="F563" s="96">
        <v>1</v>
      </c>
      <c r="G563" s="92">
        <f t="shared" si="58"/>
        <v>260</v>
      </c>
      <c r="H563" s="98">
        <v>0</v>
      </c>
      <c r="I563" s="97">
        <f t="shared" si="59"/>
        <v>60.762694840235405</v>
      </c>
    </row>
    <row r="564" spans="1:9" ht="12.75">
      <c r="A564" s="92">
        <f t="shared" si="62"/>
        <v>53800000</v>
      </c>
      <c r="B564" s="92">
        <f t="shared" si="60"/>
        <v>60178140</v>
      </c>
      <c r="C564" s="93">
        <f t="shared" si="56"/>
        <v>-0.20841897179492325</v>
      </c>
      <c r="D564" s="94">
        <f t="shared" si="57"/>
        <v>121471.20074780412</v>
      </c>
      <c r="E564" s="95">
        <f t="shared" si="61"/>
        <v>2E-06</v>
      </c>
      <c r="F564" s="96">
        <v>1</v>
      </c>
      <c r="G564" s="92">
        <f t="shared" si="58"/>
        <v>260</v>
      </c>
      <c r="H564" s="98">
        <v>0</v>
      </c>
      <c r="I564" s="97">
        <f t="shared" si="59"/>
        <v>60.73560037390206</v>
      </c>
    </row>
    <row r="565" spans="1:9" ht="12.75">
      <c r="A565" s="92">
        <f t="shared" si="62"/>
        <v>53900000</v>
      </c>
      <c r="B565" s="92">
        <f t="shared" si="60"/>
        <v>60278140</v>
      </c>
      <c r="C565" s="93">
        <f t="shared" si="56"/>
        <v>-0.2093148095404625</v>
      </c>
      <c r="D565" s="94">
        <f t="shared" si="57"/>
        <v>121416.7788973236</v>
      </c>
      <c r="E565" s="95">
        <f t="shared" si="61"/>
        <v>2E-06</v>
      </c>
      <c r="F565" s="96">
        <v>1</v>
      </c>
      <c r="G565" s="92">
        <f t="shared" si="58"/>
        <v>260</v>
      </c>
      <c r="H565" s="98">
        <v>0</v>
      </c>
      <c r="I565" s="97">
        <f t="shared" si="59"/>
        <v>60.708389448661805</v>
      </c>
    </row>
    <row r="566" spans="1:9" ht="12.75">
      <c r="A566" s="92">
        <f t="shared" si="62"/>
        <v>54000000</v>
      </c>
      <c r="B566" s="92">
        <f t="shared" si="60"/>
        <v>60378140</v>
      </c>
      <c r="C566" s="93">
        <f t="shared" si="56"/>
        <v>-0.2102088295548981</v>
      </c>
      <c r="D566" s="94">
        <f t="shared" si="57"/>
        <v>121362.12460163933</v>
      </c>
      <c r="E566" s="95">
        <f t="shared" si="61"/>
        <v>2E-06</v>
      </c>
      <c r="F566" s="96">
        <v>1</v>
      </c>
      <c r="G566" s="92">
        <f t="shared" si="58"/>
        <v>260</v>
      </c>
      <c r="H566" s="98">
        <v>0</v>
      </c>
      <c r="I566" s="97">
        <f t="shared" si="59"/>
        <v>60.68106230081966</v>
      </c>
    </row>
    <row r="567" spans="1:9" ht="12.75">
      <c r="A567" s="92">
        <f t="shared" si="62"/>
        <v>54100000</v>
      </c>
      <c r="B567" s="92">
        <f t="shared" si="60"/>
        <v>60478140</v>
      </c>
      <c r="C567" s="93">
        <f t="shared" si="56"/>
        <v>-0.21110104386061712</v>
      </c>
      <c r="D567" s="94">
        <f t="shared" si="57"/>
        <v>121307.23833023557</v>
      </c>
      <c r="E567" s="95">
        <f t="shared" si="61"/>
        <v>2E-06</v>
      </c>
      <c r="F567" s="96">
        <v>1</v>
      </c>
      <c r="G567" s="92">
        <f t="shared" si="58"/>
        <v>260</v>
      </c>
      <c r="H567" s="98">
        <v>0</v>
      </c>
      <c r="I567" s="97">
        <f t="shared" si="59"/>
        <v>60.65361916511779</v>
      </c>
    </row>
    <row r="568" spans="1:9" ht="12.75">
      <c r="A568" s="92">
        <f t="shared" si="62"/>
        <v>54200000</v>
      </c>
      <c r="B568" s="92">
        <f t="shared" si="60"/>
        <v>60578140</v>
      </c>
      <c r="C568" s="93">
        <f t="shared" si="56"/>
        <v>-0.21199146438077646</v>
      </c>
      <c r="D568" s="94">
        <f t="shared" si="57"/>
        <v>121252.12054949657</v>
      </c>
      <c r="E568" s="95">
        <f t="shared" si="61"/>
        <v>2E-06</v>
      </c>
      <c r="F568" s="96">
        <v>1</v>
      </c>
      <c r="G568" s="92">
        <f t="shared" si="58"/>
        <v>260</v>
      </c>
      <c r="H568" s="98">
        <v>0</v>
      </c>
      <c r="I568" s="97">
        <f t="shared" si="59"/>
        <v>60.62606027474828</v>
      </c>
    </row>
    <row r="569" spans="1:9" ht="12.75">
      <c r="A569" s="92">
        <f t="shared" si="62"/>
        <v>54300000</v>
      </c>
      <c r="B569" s="92">
        <f t="shared" si="60"/>
        <v>60678140</v>
      </c>
      <c r="C569" s="93">
        <f t="shared" si="56"/>
        <v>-0.21288010294028378</v>
      </c>
      <c r="D569" s="94">
        <f t="shared" si="57"/>
        <v>121196.7717227321</v>
      </c>
      <c r="E569" s="95">
        <f t="shared" si="61"/>
        <v>2E-06</v>
      </c>
      <c r="F569" s="96">
        <v>1</v>
      </c>
      <c r="G569" s="92">
        <f t="shared" si="58"/>
        <v>260</v>
      </c>
      <c r="H569" s="98">
        <v>0</v>
      </c>
      <c r="I569" s="97">
        <f t="shared" si="59"/>
        <v>60.59838586136605</v>
      </c>
    </row>
    <row r="570" spans="1:9" ht="12.75">
      <c r="A570" s="92">
        <f t="shared" si="62"/>
        <v>54400000</v>
      </c>
      <c r="B570" s="92">
        <f t="shared" si="60"/>
        <v>60778140</v>
      </c>
      <c r="C570" s="93">
        <f t="shared" si="56"/>
        <v>-0.21376697126676783</v>
      </c>
      <c r="D570" s="94">
        <f t="shared" si="57"/>
        <v>121141.19231020274</v>
      </c>
      <c r="E570" s="95">
        <f t="shared" si="61"/>
        <v>2E-06</v>
      </c>
      <c r="F570" s="96">
        <v>1</v>
      </c>
      <c r="G570" s="92">
        <f t="shared" si="58"/>
        <v>260</v>
      </c>
      <c r="H570" s="98">
        <v>0</v>
      </c>
      <c r="I570" s="97">
        <f t="shared" si="59"/>
        <v>60.57059615510137</v>
      </c>
    </row>
    <row r="571" spans="1:9" ht="12.75">
      <c r="A571" s="92">
        <f t="shared" si="62"/>
        <v>54500000</v>
      </c>
      <c r="B571" s="92">
        <f t="shared" si="60"/>
        <v>60878140</v>
      </c>
      <c r="C571" s="93">
        <f t="shared" si="56"/>
        <v>-0.2146520809915367</v>
      </c>
      <c r="D571" s="94">
        <f t="shared" si="57"/>
        <v>121085.38276914494</v>
      </c>
      <c r="E571" s="95">
        <f t="shared" si="61"/>
        <v>2E-06</v>
      </c>
      <c r="F571" s="96">
        <v>1</v>
      </c>
      <c r="G571" s="92">
        <f t="shared" si="58"/>
        <v>260</v>
      </c>
      <c r="H571" s="98">
        <v>0</v>
      </c>
      <c r="I571" s="97">
        <f t="shared" si="59"/>
        <v>60.54269138457247</v>
      </c>
    </row>
    <row r="572" spans="1:9" ht="12.75">
      <c r="A572" s="92">
        <f t="shared" si="62"/>
        <v>54600000</v>
      </c>
      <c r="B572" s="92">
        <f t="shared" si="60"/>
        <v>60978140</v>
      </c>
      <c r="C572" s="93">
        <f t="shared" si="56"/>
        <v>-0.2155354436505261</v>
      </c>
      <c r="D572" s="94">
        <f t="shared" si="57"/>
        <v>121029.3435537958</v>
      </c>
      <c r="E572" s="95">
        <f t="shared" si="61"/>
        <v>2E-06</v>
      </c>
      <c r="F572" s="96">
        <v>1</v>
      </c>
      <c r="G572" s="92">
        <f t="shared" si="58"/>
        <v>260</v>
      </c>
      <c r="H572" s="98">
        <v>0</v>
      </c>
      <c r="I572" s="97">
        <f t="shared" si="59"/>
        <v>60.514671776897906</v>
      </c>
    </row>
    <row r="573" spans="1:9" ht="12.75">
      <c r="A573" s="92">
        <f t="shared" si="62"/>
        <v>54700000</v>
      </c>
      <c r="B573" s="92">
        <f t="shared" si="60"/>
        <v>61078140</v>
      </c>
      <c r="C573" s="93">
        <f t="shared" si="56"/>
        <v>-0.21641707068523586</v>
      </c>
      <c r="D573" s="94">
        <f t="shared" si="57"/>
        <v>120973.07511541764</v>
      </c>
      <c r="E573" s="95">
        <f t="shared" si="61"/>
        <v>2E-06</v>
      </c>
      <c r="F573" s="96">
        <v>1</v>
      </c>
      <c r="G573" s="92">
        <f t="shared" si="58"/>
        <v>260</v>
      </c>
      <c r="H573" s="98">
        <v>0</v>
      </c>
      <c r="I573" s="97">
        <f t="shared" si="59"/>
        <v>60.48653755770882</v>
      </c>
    </row>
    <row r="574" spans="1:9" ht="12.75">
      <c r="A574" s="92">
        <f t="shared" si="62"/>
        <v>54800000</v>
      </c>
      <c r="B574" s="92">
        <f t="shared" si="60"/>
        <v>61178140</v>
      </c>
      <c r="C574" s="93">
        <f t="shared" si="56"/>
        <v>-0.2172969734436561</v>
      </c>
      <c r="D574" s="94">
        <f t="shared" si="57"/>
        <v>120916.57790232229</v>
      </c>
      <c r="E574" s="95">
        <f t="shared" si="61"/>
        <v>2E-06</v>
      </c>
      <c r="F574" s="96">
        <v>1</v>
      </c>
      <c r="G574" s="92">
        <f t="shared" si="58"/>
        <v>260</v>
      </c>
      <c r="H574" s="98">
        <v>0</v>
      </c>
      <c r="I574" s="97">
        <f t="shared" si="59"/>
        <v>60.45828895116115</v>
      </c>
    </row>
    <row r="575" spans="1:9" ht="12.75">
      <c r="A575" s="92">
        <f t="shared" si="62"/>
        <v>54900000</v>
      </c>
      <c r="B575" s="92">
        <f t="shared" si="60"/>
        <v>61278140</v>
      </c>
      <c r="C575" s="93">
        <f t="shared" si="56"/>
        <v>-0.21817516318118324</v>
      </c>
      <c r="D575" s="94">
        <f t="shared" si="57"/>
        <v>120859.85235989517</v>
      </c>
      <c r="E575" s="95">
        <f t="shared" si="61"/>
        <v>2E-06</v>
      </c>
      <c r="F575" s="96">
        <v>1</v>
      </c>
      <c r="G575" s="92">
        <f t="shared" si="58"/>
        <v>260</v>
      </c>
      <c r="H575" s="98">
        <v>0</v>
      </c>
      <c r="I575" s="97">
        <f t="shared" si="59"/>
        <v>60.429926179947586</v>
      </c>
    </row>
    <row r="576" spans="1:9" ht="12.75">
      <c r="A576" s="92">
        <f t="shared" si="62"/>
        <v>55000000</v>
      </c>
      <c r="B576" s="92">
        <f t="shared" si="60"/>
        <v>61378140</v>
      </c>
      <c r="C576" s="93">
        <f t="shared" si="56"/>
        <v>-0.21905165106152458</v>
      </c>
      <c r="D576" s="94">
        <f t="shared" si="57"/>
        <v>120802.89893061918</v>
      </c>
      <c r="E576" s="95">
        <f t="shared" si="61"/>
        <v>2E-06</v>
      </c>
      <c r="F576" s="96">
        <v>1</v>
      </c>
      <c r="G576" s="92">
        <f t="shared" si="58"/>
        <v>260</v>
      </c>
      <c r="H576" s="98">
        <v>0</v>
      </c>
      <c r="I576" s="97">
        <f t="shared" si="59"/>
        <v>60.4014494653096</v>
      </c>
    </row>
    <row r="577" spans="1:9" ht="12.75">
      <c r="A577" s="92">
        <f t="shared" si="62"/>
        <v>55100000</v>
      </c>
      <c r="B577" s="92">
        <f t="shared" si="60"/>
        <v>61478140</v>
      </c>
      <c r="C577" s="93">
        <f t="shared" si="56"/>
        <v>-0.21992644815759363</v>
      </c>
      <c r="D577" s="94">
        <f t="shared" si="57"/>
        <v>120745.71805409821</v>
      </c>
      <c r="E577" s="95">
        <f t="shared" si="61"/>
        <v>2E-06</v>
      </c>
      <c r="F577" s="96">
        <v>1</v>
      </c>
      <c r="G577" s="92">
        <f t="shared" si="58"/>
        <v>260</v>
      </c>
      <c r="H577" s="98">
        <v>0</v>
      </c>
      <c r="I577" s="97">
        <f t="shared" si="59"/>
        <v>60.37285902704911</v>
      </c>
    </row>
    <row r="578" spans="1:9" ht="12.75">
      <c r="A578" s="92">
        <f t="shared" si="62"/>
        <v>55200000</v>
      </c>
      <c r="B578" s="92">
        <f t="shared" si="60"/>
        <v>61578140</v>
      </c>
      <c r="C578" s="93">
        <f t="shared" si="56"/>
        <v>-0.22079956545239438</v>
      </c>
      <c r="D578" s="94">
        <f t="shared" si="57"/>
        <v>120688.31016708059</v>
      </c>
      <c r="E578" s="95">
        <f t="shared" si="61"/>
        <v>2E-06</v>
      </c>
      <c r="F578" s="96">
        <v>1</v>
      </c>
      <c r="G578" s="92">
        <f t="shared" si="58"/>
        <v>260</v>
      </c>
      <c r="H578" s="98">
        <v>0</v>
      </c>
      <c r="I578" s="97">
        <f t="shared" si="59"/>
        <v>60.3441550835403</v>
      </c>
    </row>
    <row r="579" spans="1:9" ht="12.75">
      <c r="A579" s="92">
        <f t="shared" si="62"/>
        <v>55300000</v>
      </c>
      <c r="B579" s="92">
        <f t="shared" si="60"/>
        <v>61678140</v>
      </c>
      <c r="C579" s="93">
        <f t="shared" si="56"/>
        <v>-0.22167101383989635</v>
      </c>
      <c r="D579" s="94">
        <f t="shared" si="57"/>
        <v>120630.67570348222</v>
      </c>
      <c r="E579" s="95">
        <f t="shared" si="61"/>
        <v>2E-06</v>
      </c>
      <c r="F579" s="96">
        <v>1</v>
      </c>
      <c r="G579" s="92">
        <f t="shared" si="58"/>
        <v>260</v>
      </c>
      <c r="H579" s="98">
        <v>0</v>
      </c>
      <c r="I579" s="97">
        <f t="shared" si="59"/>
        <v>60.31533785174111</v>
      </c>
    </row>
    <row r="580" spans="1:9" ht="12.75">
      <c r="A580" s="92">
        <f t="shared" si="62"/>
        <v>55400000</v>
      </c>
      <c r="B580" s="92">
        <f t="shared" si="60"/>
        <v>61778140</v>
      </c>
      <c r="C580" s="93">
        <f t="shared" si="56"/>
        <v>-0.22254080412589883</v>
      </c>
      <c r="D580" s="94">
        <f t="shared" si="57"/>
        <v>120572.81509440948</v>
      </c>
      <c r="E580" s="95">
        <f t="shared" si="61"/>
        <v>2E-06</v>
      </c>
      <c r="F580" s="96">
        <v>1</v>
      </c>
      <c r="G580" s="92">
        <f t="shared" si="58"/>
        <v>260</v>
      </c>
      <c r="H580" s="98">
        <v>0</v>
      </c>
      <c r="I580" s="97">
        <f t="shared" si="59"/>
        <v>60.28640754720474</v>
      </c>
    </row>
    <row r="581" spans="1:9" ht="12.75">
      <c r="A581" s="92">
        <f t="shared" si="62"/>
        <v>55500000</v>
      </c>
      <c r="B581" s="92">
        <f t="shared" si="60"/>
        <v>61878140</v>
      </c>
      <c r="C581" s="93">
        <f t="shared" si="56"/>
        <v>-0.22340894702888625</v>
      </c>
      <c r="D581" s="94">
        <f t="shared" si="57"/>
        <v>120514.72876818197</v>
      </c>
      <c r="E581" s="95">
        <f t="shared" si="61"/>
        <v>2E-06</v>
      </c>
      <c r="F581" s="96">
        <v>1</v>
      </c>
      <c r="G581" s="92">
        <f t="shared" si="58"/>
        <v>260</v>
      </c>
      <c r="H581" s="98">
        <v>0</v>
      </c>
      <c r="I581" s="97">
        <f t="shared" si="59"/>
        <v>60.25736438409099</v>
      </c>
    </row>
    <row r="582" spans="1:9" ht="12.75">
      <c r="A582" s="92">
        <f t="shared" si="62"/>
        <v>55600000</v>
      </c>
      <c r="B582" s="92">
        <f t="shared" si="60"/>
        <v>61978140</v>
      </c>
      <c r="C582" s="93">
        <f t="shared" si="56"/>
        <v>-0.2242754531808731</v>
      </c>
      <c r="D582" s="94">
        <f t="shared" si="57"/>
        <v>120456.41715035494</v>
      </c>
      <c r="E582" s="95">
        <f t="shared" si="61"/>
        <v>2E-06</v>
      </c>
      <c r="F582" s="96">
        <v>1</v>
      </c>
      <c r="G582" s="92">
        <f t="shared" si="58"/>
        <v>260</v>
      </c>
      <c r="H582" s="98">
        <v>0</v>
      </c>
      <c r="I582" s="97">
        <f t="shared" si="59"/>
        <v>60.228208575177476</v>
      </c>
    </row>
    <row r="583" spans="1:9" ht="12.75">
      <c r="A583" s="92">
        <f t="shared" si="62"/>
        <v>55700000</v>
      </c>
      <c r="B583" s="92">
        <f t="shared" si="60"/>
        <v>62078140</v>
      </c>
      <c r="C583" s="93">
        <f t="shared" si="56"/>
        <v>-0.22514033312824003</v>
      </c>
      <c r="D583" s="94">
        <f t="shared" si="57"/>
        <v>120397.8806637416</v>
      </c>
      <c r="E583" s="95">
        <f t="shared" si="61"/>
        <v>2E-06</v>
      </c>
      <c r="F583" s="96">
        <v>1</v>
      </c>
      <c r="G583" s="92">
        <f t="shared" si="58"/>
        <v>260</v>
      </c>
      <c r="H583" s="98">
        <v>0</v>
      </c>
      <c r="I583" s="97">
        <f t="shared" si="59"/>
        <v>60.1989403318708</v>
      </c>
    </row>
    <row r="584" spans="1:9" ht="12.75">
      <c r="A584" s="92">
        <f t="shared" si="62"/>
        <v>55800000</v>
      </c>
      <c r="B584" s="92">
        <f t="shared" si="60"/>
        <v>62178140</v>
      </c>
      <c r="C584" s="93">
        <f t="shared" si="56"/>
        <v>-0.22600359733256</v>
      </c>
      <c r="D584" s="94">
        <f t="shared" si="57"/>
        <v>120339.11972843514</v>
      </c>
      <c r="E584" s="95">
        <f t="shared" si="61"/>
        <v>2E-06</v>
      </c>
      <c r="F584" s="96">
        <v>1</v>
      </c>
      <c r="G584" s="92">
        <f t="shared" si="58"/>
        <v>260</v>
      </c>
      <c r="H584" s="98">
        <v>0</v>
      </c>
      <c r="I584" s="97">
        <f t="shared" si="59"/>
        <v>60.16955986421757</v>
      </c>
    </row>
    <row r="585" spans="1:9" ht="12.75">
      <c r="A585" s="92">
        <f t="shared" si="62"/>
        <v>55900000</v>
      </c>
      <c r="B585" s="92">
        <f t="shared" si="60"/>
        <v>62278140</v>
      </c>
      <c r="C585" s="93">
        <f t="shared" si="56"/>
        <v>-0.2268652561714152</v>
      </c>
      <c r="D585" s="94">
        <f t="shared" si="57"/>
        <v>120280.13476183057</v>
      </c>
      <c r="E585" s="95">
        <f t="shared" si="61"/>
        <v>2E-06</v>
      </c>
      <c r="F585" s="96">
        <v>1</v>
      </c>
      <c r="G585" s="92">
        <f t="shared" si="58"/>
        <v>260</v>
      </c>
      <c r="H585" s="98">
        <v>0</v>
      </c>
      <c r="I585" s="97">
        <f t="shared" si="59"/>
        <v>60.14006738091529</v>
      </c>
    </row>
    <row r="586" spans="1:9" ht="12.75">
      <c r="A586" s="92">
        <f t="shared" si="62"/>
        <v>56000000</v>
      </c>
      <c r="B586" s="92">
        <f t="shared" si="60"/>
        <v>62378140</v>
      </c>
      <c r="C586" s="93">
        <f t="shared" si="56"/>
        <v>-0.22772531993920525</v>
      </c>
      <c r="D586" s="94">
        <f t="shared" si="57"/>
        <v>120220.92617864638</v>
      </c>
      <c r="E586" s="95">
        <f t="shared" si="61"/>
        <v>2E-06</v>
      </c>
      <c r="F586" s="96">
        <v>1</v>
      </c>
      <c r="G586" s="92">
        <f t="shared" si="58"/>
        <v>260</v>
      </c>
      <c r="H586" s="98">
        <v>0</v>
      </c>
      <c r="I586" s="97">
        <f t="shared" si="59"/>
        <v>60.11046308932319</v>
      </c>
    </row>
    <row r="587" spans="1:9" ht="12.75">
      <c r="A587" s="92">
        <f t="shared" si="62"/>
        <v>56100000</v>
      </c>
      <c r="B587" s="92">
        <f t="shared" si="60"/>
        <v>62478140</v>
      </c>
      <c r="C587" s="93">
        <f t="shared" si="56"/>
        <v>-0.2285837988479457</v>
      </c>
      <c r="D587" s="94">
        <f t="shared" si="57"/>
        <v>120161.49439094591</v>
      </c>
      <c r="E587" s="95">
        <f t="shared" si="61"/>
        <v>2E-06</v>
      </c>
      <c r="F587" s="96">
        <v>1</v>
      </c>
      <c r="G587" s="92">
        <f t="shared" si="58"/>
        <v>260</v>
      </c>
      <c r="H587" s="98">
        <v>0</v>
      </c>
      <c r="I587" s="97">
        <f t="shared" si="59"/>
        <v>60.08074719547296</v>
      </c>
    </row>
    <row r="588" spans="1:9" ht="12.75">
      <c r="A588" s="92">
        <f t="shared" si="62"/>
        <v>56200000</v>
      </c>
      <c r="B588" s="92">
        <f t="shared" si="60"/>
        <v>62578140</v>
      </c>
      <c r="C588" s="93">
        <f t="shared" si="56"/>
        <v>-0.22944070302805827</v>
      </c>
      <c r="D588" s="94">
        <f t="shared" si="57"/>
        <v>120101.83980815862</v>
      </c>
      <c r="E588" s="95">
        <f t="shared" si="61"/>
        <v>2E-06</v>
      </c>
      <c r="F588" s="96">
        <v>1</v>
      </c>
      <c r="G588" s="92">
        <f t="shared" si="58"/>
        <v>260</v>
      </c>
      <c r="H588" s="98">
        <v>0</v>
      </c>
      <c r="I588" s="97">
        <f t="shared" si="59"/>
        <v>60.050919904079315</v>
      </c>
    </row>
    <row r="589" spans="1:9" ht="12.75">
      <c r="A589" s="92">
        <f t="shared" si="62"/>
        <v>56300000</v>
      </c>
      <c r="B589" s="92">
        <f t="shared" si="60"/>
        <v>62678140</v>
      </c>
      <c r="C589" s="93">
        <f t="shared" si="56"/>
        <v>-0.2302960425291516</v>
      </c>
      <c r="D589" s="94">
        <f t="shared" si="57"/>
        <v>120041.96283710105</v>
      </c>
      <c r="E589" s="95">
        <f t="shared" si="61"/>
        <v>2E-06</v>
      </c>
      <c r="F589" s="96">
        <v>1</v>
      </c>
      <c r="G589" s="92">
        <f t="shared" si="58"/>
        <v>260</v>
      </c>
      <c r="H589" s="98">
        <v>0</v>
      </c>
      <c r="I589" s="97">
        <f t="shared" si="59"/>
        <v>60.02098141855053</v>
      </c>
    </row>
    <row r="590" spans="1:9" ht="12.75">
      <c r="A590" s="92">
        <f t="shared" si="62"/>
        <v>56400000</v>
      </c>
      <c r="B590" s="92">
        <f t="shared" si="60"/>
        <v>62778140</v>
      </c>
      <c r="C590" s="93">
        <f t="shared" si="56"/>
        <v>-0.23114982732079387</v>
      </c>
      <c r="D590" s="94">
        <f t="shared" si="57"/>
        <v>119981.86388199765</v>
      </c>
      <c r="E590" s="95">
        <f t="shared" si="61"/>
        <v>2E-06</v>
      </c>
      <c r="F590" s="96">
        <v>1</v>
      </c>
      <c r="G590" s="92">
        <f t="shared" si="58"/>
        <v>260</v>
      </c>
      <c r="H590" s="98">
        <v>0</v>
      </c>
      <c r="I590" s="97">
        <f t="shared" si="59"/>
        <v>59.99093194099883</v>
      </c>
    </row>
    <row r="591" spans="1:9" ht="12.75">
      <c r="A591" s="92">
        <f t="shared" si="62"/>
        <v>56500000</v>
      </c>
      <c r="B591" s="92">
        <f t="shared" si="60"/>
        <v>62878140</v>
      </c>
      <c r="C591" s="93">
        <f t="shared" si="56"/>
        <v>-0.23200206729327633</v>
      </c>
      <c r="D591" s="94">
        <f t="shared" si="57"/>
        <v>119921.54334450139</v>
      </c>
      <c r="E591" s="95">
        <f t="shared" si="61"/>
        <v>2E-06</v>
      </c>
      <c r="F591" s="96">
        <v>1</v>
      </c>
      <c r="G591" s="92">
        <f t="shared" si="58"/>
        <v>260</v>
      </c>
      <c r="H591" s="98">
        <v>0</v>
      </c>
      <c r="I591" s="97">
        <f t="shared" si="59"/>
        <v>59.9607716722507</v>
      </c>
    </row>
    <row r="592" spans="1:9" ht="12.75">
      <c r="A592" s="92">
        <f t="shared" si="62"/>
        <v>56600000</v>
      </c>
      <c r="B592" s="92">
        <f t="shared" si="60"/>
        <v>62978140</v>
      </c>
      <c r="C592" s="93">
        <f t="shared" si="56"/>
        <v>-0.2328527722583689</v>
      </c>
      <c r="D592" s="94">
        <f t="shared" si="57"/>
        <v>119861.00162371421</v>
      </c>
      <c r="E592" s="95">
        <f t="shared" si="61"/>
        <v>2E-06</v>
      </c>
      <c r="F592" s="96">
        <v>1</v>
      </c>
      <c r="G592" s="92">
        <f t="shared" si="58"/>
        <v>260</v>
      </c>
      <c r="H592" s="98">
        <v>0</v>
      </c>
      <c r="I592" s="97">
        <f t="shared" si="59"/>
        <v>59.93050081185711</v>
      </c>
    </row>
    <row r="593" spans="1:9" ht="12.75">
      <c r="A593" s="92">
        <f t="shared" si="62"/>
        <v>56700000</v>
      </c>
      <c r="B593" s="92">
        <f t="shared" si="60"/>
        <v>63078140</v>
      </c>
      <c r="C593" s="93">
        <f t="shared" si="56"/>
        <v>-0.23370195195006666</v>
      </c>
      <c r="D593" s="94">
        <f t="shared" si="57"/>
        <v>119800.23911620719</v>
      </c>
      <c r="E593" s="95">
        <f t="shared" si="61"/>
        <v>2E-06</v>
      </c>
      <c r="F593" s="96">
        <v>1</v>
      </c>
      <c r="G593" s="92">
        <f t="shared" si="58"/>
        <v>260</v>
      </c>
      <c r="H593" s="98">
        <v>0</v>
      </c>
      <c r="I593" s="97">
        <f t="shared" si="59"/>
        <v>59.9001195581036</v>
      </c>
    </row>
    <row r="594" spans="1:9" ht="12.75">
      <c r="A594" s="92">
        <f t="shared" si="62"/>
        <v>56800000</v>
      </c>
      <c r="B594" s="92">
        <f t="shared" si="60"/>
        <v>63178140</v>
      </c>
      <c r="C594" s="93">
        <f t="shared" si="56"/>
        <v>-0.2345496160253288</v>
      </c>
      <c r="D594" s="94">
        <f t="shared" si="57"/>
        <v>119739.25621604061</v>
      </c>
      <c r="E594" s="95">
        <f t="shared" si="61"/>
        <v>2E-06</v>
      </c>
      <c r="F594" s="96">
        <v>1</v>
      </c>
      <c r="G594" s="92">
        <f t="shared" si="58"/>
        <v>260</v>
      </c>
      <c r="H594" s="98">
        <v>0</v>
      </c>
      <c r="I594" s="97">
        <f t="shared" si="59"/>
        <v>59.86962810802031</v>
      </c>
    </row>
    <row r="595" spans="1:9" ht="12.75">
      <c r="A595" s="92">
        <f t="shared" si="62"/>
        <v>56900000</v>
      </c>
      <c r="B595" s="92">
        <f t="shared" si="60"/>
        <v>63278140</v>
      </c>
      <c r="C595" s="93">
        <f t="shared" si="56"/>
        <v>-0.23539577406480905</v>
      </c>
      <c r="D595" s="94">
        <f t="shared" si="57"/>
        <v>119678.05331478376</v>
      </c>
      <c r="E595" s="95">
        <f t="shared" si="61"/>
        <v>2E-06</v>
      </c>
      <c r="F595" s="96">
        <v>1</v>
      </c>
      <c r="G595" s="92">
        <f t="shared" si="58"/>
        <v>260</v>
      </c>
      <c r="H595" s="98">
        <v>0</v>
      </c>
      <c r="I595" s="97">
        <f t="shared" si="59"/>
        <v>59.839026657391884</v>
      </c>
    </row>
    <row r="596" spans="1:9" ht="12.75">
      <c r="A596" s="92">
        <f t="shared" si="62"/>
        <v>57000000</v>
      </c>
      <c r="B596" s="92">
        <f t="shared" si="60"/>
        <v>63378140</v>
      </c>
      <c r="C596" s="93">
        <f t="shared" si="56"/>
        <v>-0.23624043557357777</v>
      </c>
      <c r="D596" s="94">
        <f t="shared" si="57"/>
        <v>119616.63080153463</v>
      </c>
      <c r="E596" s="95">
        <f t="shared" si="61"/>
        <v>2E-06</v>
      </c>
      <c r="F596" s="96">
        <v>1</v>
      </c>
      <c r="G596" s="92">
        <f t="shared" si="58"/>
        <v>260</v>
      </c>
      <c r="H596" s="98">
        <v>0</v>
      </c>
      <c r="I596" s="97">
        <f t="shared" si="59"/>
        <v>59.80831540076732</v>
      </c>
    </row>
    <row r="597" spans="1:9" ht="12.75">
      <c r="A597" s="92">
        <f t="shared" si="62"/>
        <v>57100000</v>
      </c>
      <c r="B597" s="92">
        <f t="shared" si="60"/>
        <v>63478140</v>
      </c>
      <c r="C597" s="93">
        <f t="shared" si="56"/>
        <v>-0.2370836099818367</v>
      </c>
      <c r="D597" s="94">
        <f t="shared" si="57"/>
        <v>119554.98906293935</v>
      </c>
      <c r="E597" s="95">
        <f t="shared" si="61"/>
        <v>2E-06</v>
      </c>
      <c r="F597" s="96">
        <v>1</v>
      </c>
      <c r="G597" s="92">
        <f t="shared" si="58"/>
        <v>260</v>
      </c>
      <c r="H597" s="98">
        <v>0</v>
      </c>
      <c r="I597" s="97">
        <f t="shared" si="59"/>
        <v>59.77749453146967</v>
      </c>
    </row>
    <row r="598" spans="1:9" ht="12.75">
      <c r="A598" s="92">
        <f t="shared" si="62"/>
        <v>57200000</v>
      </c>
      <c r="B598" s="92">
        <f t="shared" si="60"/>
        <v>63578140</v>
      </c>
      <c r="C598" s="93">
        <f t="shared" si="56"/>
        <v>-0.23792530664562528</v>
      </c>
      <c r="D598" s="94">
        <f t="shared" si="57"/>
        <v>119493.12848321149</v>
      </c>
      <c r="E598" s="95">
        <f t="shared" si="61"/>
        <v>2E-06</v>
      </c>
      <c r="F598" s="96">
        <v>1</v>
      </c>
      <c r="G598" s="92">
        <f t="shared" si="58"/>
        <v>260</v>
      </c>
      <c r="H598" s="98">
        <v>0</v>
      </c>
      <c r="I598" s="97">
        <f t="shared" si="59"/>
        <v>59.74656424160575</v>
      </c>
    </row>
    <row r="599" spans="1:9" ht="12.75">
      <c r="A599" s="92">
        <f t="shared" si="62"/>
        <v>57300000</v>
      </c>
      <c r="B599" s="92">
        <f t="shared" si="60"/>
        <v>63678140</v>
      </c>
      <c r="C599" s="93">
        <f t="shared" si="56"/>
        <v>-0.23876553484751967</v>
      </c>
      <c r="D599" s="94">
        <f t="shared" si="57"/>
        <v>119431.04944415114</v>
      </c>
      <c r="E599" s="95">
        <f t="shared" si="61"/>
        <v>2E-06</v>
      </c>
      <c r="F599" s="96">
        <v>1</v>
      </c>
      <c r="G599" s="92">
        <f t="shared" si="58"/>
        <v>260</v>
      </c>
      <c r="H599" s="98">
        <v>0</v>
      </c>
      <c r="I599" s="97">
        <f t="shared" si="59"/>
        <v>59.71552472207557</v>
      </c>
    </row>
    <row r="600" spans="1:9" ht="12.75">
      <c r="A600" s="92">
        <f t="shared" si="62"/>
        <v>57400000</v>
      </c>
      <c r="B600" s="92">
        <f t="shared" si="60"/>
        <v>63778140</v>
      </c>
      <c r="C600" s="93">
        <f t="shared" si="56"/>
        <v>-0.23960430379732353</v>
      </c>
      <c r="D600" s="94">
        <f t="shared" si="57"/>
        <v>119368.75232516383</v>
      </c>
      <c r="E600" s="95">
        <f t="shared" si="61"/>
        <v>2E-06</v>
      </c>
      <c r="F600" s="96">
        <v>1</v>
      </c>
      <c r="G600" s="92">
        <f t="shared" si="58"/>
        <v>260</v>
      </c>
      <c r="H600" s="98">
        <v>0</v>
      </c>
      <c r="I600" s="97">
        <f t="shared" si="59"/>
        <v>59.68437616258192</v>
      </c>
    </row>
    <row r="601" spans="1:9" ht="12.75">
      <c r="A601" s="92">
        <f t="shared" si="62"/>
        <v>57500000</v>
      </c>
      <c r="B601" s="92">
        <f t="shared" si="60"/>
        <v>63878140</v>
      </c>
      <c r="C601" s="93">
        <f t="shared" si="56"/>
        <v>-0.24044162263275198</v>
      </c>
      <c r="D601" s="94">
        <f t="shared" si="57"/>
        <v>119306.23750327932</v>
      </c>
      <c r="E601" s="95">
        <f t="shared" si="61"/>
        <v>2E-06</v>
      </c>
      <c r="F601" s="96">
        <v>1</v>
      </c>
      <c r="G601" s="92">
        <f t="shared" si="58"/>
        <v>260</v>
      </c>
      <c r="H601" s="98">
        <v>0</v>
      </c>
      <c r="I601" s="97">
        <f t="shared" si="59"/>
        <v>59.65311875163967</v>
      </c>
    </row>
    <row r="602" spans="1:9" ht="12.75">
      <c r="A602" s="92">
        <f t="shared" si="62"/>
        <v>57600000</v>
      </c>
      <c r="B602" s="92">
        <f t="shared" si="60"/>
        <v>63978140</v>
      </c>
      <c r="C602" s="93">
        <f aca="true" t="shared" si="63" ref="C602:C665">$B$3*$B$4/($B602-0.5*$B$9)^2-$B$8*($B602-0.5*$B$9)</f>
        <v>-0.2412775004201072</v>
      </c>
      <c r="D602" s="94">
        <f aca="true" t="shared" si="64" ref="D602:D665">D603-(G603+H603)*C603</f>
        <v>119243.5053531701</v>
      </c>
      <c r="E602" s="95">
        <f t="shared" si="61"/>
        <v>2E-06</v>
      </c>
      <c r="F602" s="96">
        <v>1</v>
      </c>
      <c r="G602" s="92">
        <f aca="true" t="shared" si="65" ref="G602:G665">E602*$B$6*$B$9</f>
        <v>260</v>
      </c>
      <c r="H602" s="98">
        <v>0</v>
      </c>
      <c r="I602" s="97">
        <f aca="true" t="shared" si="66" ref="I602:I665">D602/E602/1000000000</f>
        <v>59.621752676585054</v>
      </c>
    </row>
    <row r="603" spans="1:9" ht="12.75">
      <c r="A603" s="92">
        <f t="shared" si="62"/>
        <v>57700000</v>
      </c>
      <c r="B603" s="92">
        <f aca="true" t="shared" si="67" ref="B603:B666">$B$5+A603</f>
        <v>64078140</v>
      </c>
      <c r="C603" s="93">
        <f t="shared" si="63"/>
        <v>-0.24211194615494755</v>
      </c>
      <c r="D603" s="94">
        <f t="shared" si="64"/>
        <v>119180.5562471698</v>
      </c>
      <c r="E603" s="95">
        <f aca="true" t="shared" si="68" ref="E603:E666">F603*$D$13/1000000</f>
        <v>2E-06</v>
      </c>
      <c r="F603" s="96">
        <v>1</v>
      </c>
      <c r="G603" s="92">
        <f t="shared" si="65"/>
        <v>260</v>
      </c>
      <c r="H603" s="98">
        <v>0</v>
      </c>
      <c r="I603" s="97">
        <f t="shared" si="66"/>
        <v>59.59027812358491</v>
      </c>
    </row>
    <row r="604" spans="1:9" ht="12.75">
      <c r="A604" s="92">
        <f t="shared" si="62"/>
        <v>57800000</v>
      </c>
      <c r="B604" s="92">
        <f t="shared" si="67"/>
        <v>64178140</v>
      </c>
      <c r="C604" s="93">
        <f t="shared" si="63"/>
        <v>-0.24294496876274868</v>
      </c>
      <c r="D604" s="94">
        <f t="shared" si="64"/>
        <v>119117.3905552915</v>
      </c>
      <c r="E604" s="95">
        <f t="shared" si="68"/>
        <v>2E-06</v>
      </c>
      <c r="F604" s="96">
        <v>1</v>
      </c>
      <c r="G604" s="92">
        <f t="shared" si="65"/>
        <v>260</v>
      </c>
      <c r="H604" s="98">
        <v>0</v>
      </c>
      <c r="I604" s="97">
        <f t="shared" si="66"/>
        <v>59.558695277645754</v>
      </c>
    </row>
    <row r="605" spans="1:9" ht="12.75">
      <c r="A605" s="92">
        <f t="shared" si="62"/>
        <v>57900000</v>
      </c>
      <c r="B605" s="92">
        <f t="shared" si="67"/>
        <v>64278140</v>
      </c>
      <c r="C605" s="93">
        <f t="shared" si="63"/>
        <v>-0.2437765770995577</v>
      </c>
      <c r="D605" s="94">
        <f t="shared" si="64"/>
        <v>119054.00864524562</v>
      </c>
      <c r="E605" s="95">
        <f t="shared" si="68"/>
        <v>2E-06</v>
      </c>
      <c r="F605" s="96">
        <v>1</v>
      </c>
      <c r="G605" s="92">
        <f t="shared" si="65"/>
        <v>260</v>
      </c>
      <c r="H605" s="98">
        <v>0</v>
      </c>
      <c r="I605" s="97">
        <f t="shared" si="66"/>
        <v>59.52700432262281</v>
      </c>
    </row>
    <row r="606" spans="1:9" ht="12.75">
      <c r="A606" s="92">
        <f aca="true" t="shared" si="69" ref="A606:A669">A605+100000</f>
        <v>58000000</v>
      </c>
      <c r="B606" s="92">
        <f t="shared" si="67"/>
        <v>64378140</v>
      </c>
      <c r="C606" s="93">
        <f t="shared" si="63"/>
        <v>-0.2446067799526404</v>
      </c>
      <c r="D606" s="94">
        <f t="shared" si="64"/>
        <v>118990.41088245793</v>
      </c>
      <c r="E606" s="95">
        <f t="shared" si="68"/>
        <v>2E-06</v>
      </c>
      <c r="F606" s="96">
        <v>1</v>
      </c>
      <c r="G606" s="92">
        <f t="shared" si="65"/>
        <v>260</v>
      </c>
      <c r="H606" s="98">
        <v>0</v>
      </c>
      <c r="I606" s="97">
        <f t="shared" si="66"/>
        <v>59.49520544122897</v>
      </c>
    </row>
    <row r="607" spans="1:9" ht="12.75">
      <c r="A607" s="92">
        <f t="shared" si="69"/>
        <v>58100000</v>
      </c>
      <c r="B607" s="92">
        <f t="shared" si="67"/>
        <v>64478140</v>
      </c>
      <c r="C607" s="93">
        <f t="shared" si="63"/>
        <v>-0.2454355860411212</v>
      </c>
      <c r="D607" s="94">
        <f t="shared" si="64"/>
        <v>118926.59763008724</v>
      </c>
      <c r="E607" s="95">
        <f t="shared" si="68"/>
        <v>2E-06</v>
      </c>
      <c r="F607" s="96">
        <v>1</v>
      </c>
      <c r="G607" s="92">
        <f t="shared" si="65"/>
        <v>260</v>
      </c>
      <c r="H607" s="98">
        <v>0</v>
      </c>
      <c r="I607" s="97">
        <f t="shared" si="66"/>
        <v>59.46329881504362</v>
      </c>
    </row>
    <row r="608" spans="1:9" ht="12.75">
      <c r="A608" s="92">
        <f t="shared" si="69"/>
        <v>58200000</v>
      </c>
      <c r="B608" s="92">
        <f t="shared" si="67"/>
        <v>64578140</v>
      </c>
      <c r="C608" s="93">
        <f t="shared" si="63"/>
        <v>-0.24626300401661633</v>
      </c>
      <c r="D608" s="94">
        <f t="shared" si="64"/>
        <v>118862.56924904292</v>
      </c>
      <c r="E608" s="95">
        <f t="shared" si="68"/>
        <v>2E-06</v>
      </c>
      <c r="F608" s="96">
        <v>1</v>
      </c>
      <c r="G608" s="92">
        <f t="shared" si="65"/>
        <v>260</v>
      </c>
      <c r="H608" s="98">
        <v>0</v>
      </c>
      <c r="I608" s="97">
        <f t="shared" si="66"/>
        <v>59.43128462452146</v>
      </c>
    </row>
    <row r="609" spans="1:9" ht="12.75">
      <c r="A609" s="92">
        <f t="shared" si="69"/>
        <v>58300000</v>
      </c>
      <c r="B609" s="92">
        <f t="shared" si="67"/>
        <v>64678140</v>
      </c>
      <c r="C609" s="93">
        <f t="shared" si="63"/>
        <v>-0.24708904246385988</v>
      </c>
      <c r="D609" s="94">
        <f t="shared" si="64"/>
        <v>118798.32609800232</v>
      </c>
      <c r="E609" s="95">
        <f t="shared" si="68"/>
        <v>2E-06</v>
      </c>
      <c r="F609" s="96">
        <v>1</v>
      </c>
      <c r="G609" s="92">
        <f t="shared" si="65"/>
        <v>260</v>
      </c>
      <c r="H609" s="98">
        <v>0</v>
      </c>
      <c r="I609" s="97">
        <f t="shared" si="66"/>
        <v>59.39916304900116</v>
      </c>
    </row>
    <row r="610" spans="1:9" ht="12.75">
      <c r="A610" s="92">
        <f t="shared" si="69"/>
        <v>58400000</v>
      </c>
      <c r="B610" s="92">
        <f t="shared" si="67"/>
        <v>64778140</v>
      </c>
      <c r="C610" s="93">
        <f t="shared" si="63"/>
        <v>-0.2479137099013236</v>
      </c>
      <c r="D610" s="94">
        <f t="shared" si="64"/>
        <v>118733.86853342797</v>
      </c>
      <c r="E610" s="95">
        <f t="shared" si="68"/>
        <v>2E-06</v>
      </c>
      <c r="F610" s="96">
        <v>1</v>
      </c>
      <c r="G610" s="92">
        <f t="shared" si="65"/>
        <v>260</v>
      </c>
      <c r="H610" s="98">
        <v>0</v>
      </c>
      <c r="I610" s="97">
        <f t="shared" si="66"/>
        <v>59.36693426671399</v>
      </c>
    </row>
    <row r="611" spans="1:9" ht="12.75">
      <c r="A611" s="92">
        <f t="shared" si="69"/>
        <v>58500000</v>
      </c>
      <c r="B611" s="92">
        <f t="shared" si="67"/>
        <v>64878140</v>
      </c>
      <c r="C611" s="93">
        <f t="shared" si="63"/>
        <v>-0.24873701478182944</v>
      </c>
      <c r="D611" s="94">
        <f t="shared" si="64"/>
        <v>118669.1969095847</v>
      </c>
      <c r="E611" s="95">
        <f t="shared" si="68"/>
        <v>2E-06</v>
      </c>
      <c r="F611" s="96">
        <v>1</v>
      </c>
      <c r="G611" s="92">
        <f t="shared" si="65"/>
        <v>260</v>
      </c>
      <c r="H611" s="98">
        <v>0</v>
      </c>
      <c r="I611" s="97">
        <f t="shared" si="66"/>
        <v>59.33459845479235</v>
      </c>
    </row>
    <row r="612" spans="1:9" ht="12.75">
      <c r="A612" s="92">
        <f t="shared" si="69"/>
        <v>58600000</v>
      </c>
      <c r="B612" s="92">
        <f t="shared" si="67"/>
        <v>64978140</v>
      </c>
      <c r="C612" s="93">
        <f t="shared" si="63"/>
        <v>-0.24955896549315593</v>
      </c>
      <c r="D612" s="94">
        <f t="shared" si="64"/>
        <v>118604.31157855649</v>
      </c>
      <c r="E612" s="95">
        <f t="shared" si="68"/>
        <v>2E-06</v>
      </c>
      <c r="F612" s="96">
        <v>1</v>
      </c>
      <c r="G612" s="92">
        <f t="shared" si="65"/>
        <v>260</v>
      </c>
      <c r="H612" s="98">
        <v>0</v>
      </c>
      <c r="I612" s="97">
        <f t="shared" si="66"/>
        <v>59.302155789278245</v>
      </c>
    </row>
    <row r="613" spans="1:9" ht="12.75">
      <c r="A613" s="92">
        <f t="shared" si="69"/>
        <v>58700000</v>
      </c>
      <c r="B613" s="92">
        <f t="shared" si="67"/>
        <v>65078140</v>
      </c>
      <c r="C613" s="93">
        <f t="shared" si="63"/>
        <v>-0.25037957035863756</v>
      </c>
      <c r="D613" s="94">
        <f t="shared" si="64"/>
        <v>118539.21289026324</v>
      </c>
      <c r="E613" s="95">
        <f t="shared" si="68"/>
        <v>2E-06</v>
      </c>
      <c r="F613" s="96">
        <v>1</v>
      </c>
      <c r="G613" s="92">
        <f t="shared" si="65"/>
        <v>260</v>
      </c>
      <c r="H613" s="98">
        <v>0</v>
      </c>
      <c r="I613" s="97">
        <f t="shared" si="66"/>
        <v>59.26960644513162</v>
      </c>
    </row>
    <row r="614" spans="1:9" ht="12.75">
      <c r="A614" s="92">
        <f t="shared" si="69"/>
        <v>58800000</v>
      </c>
      <c r="B614" s="92">
        <f t="shared" si="67"/>
        <v>65178140</v>
      </c>
      <c r="C614" s="93">
        <f t="shared" si="63"/>
        <v>-0.2511988376377585</v>
      </c>
      <c r="D614" s="94">
        <f t="shared" si="64"/>
        <v>118473.90119247742</v>
      </c>
      <c r="E614" s="95">
        <f t="shared" si="68"/>
        <v>2E-06</v>
      </c>
      <c r="F614" s="96">
        <v>1</v>
      </c>
      <c r="G614" s="92">
        <f t="shared" si="65"/>
        <v>260</v>
      </c>
      <c r="H614" s="98">
        <v>0</v>
      </c>
      <c r="I614" s="97">
        <f t="shared" si="66"/>
        <v>59.236950596238714</v>
      </c>
    </row>
    <row r="615" spans="1:9" ht="12.75">
      <c r="A615" s="92">
        <f t="shared" si="69"/>
        <v>58900000</v>
      </c>
      <c r="B615" s="92">
        <f t="shared" si="67"/>
        <v>65278140</v>
      </c>
      <c r="C615" s="93">
        <f t="shared" si="63"/>
        <v>-0.2520167755267392</v>
      </c>
      <c r="D615" s="94">
        <f t="shared" si="64"/>
        <v>118408.37683084047</v>
      </c>
      <c r="E615" s="95">
        <f t="shared" si="68"/>
        <v>2E-06</v>
      </c>
      <c r="F615" s="96">
        <v>1</v>
      </c>
      <c r="G615" s="92">
        <f t="shared" si="65"/>
        <v>260</v>
      </c>
      <c r="H615" s="98">
        <v>0</v>
      </c>
      <c r="I615" s="97">
        <f t="shared" si="66"/>
        <v>59.204188415420234</v>
      </c>
    </row>
    <row r="616" spans="1:9" ht="12.75">
      <c r="A616" s="92">
        <f t="shared" si="69"/>
        <v>59000000</v>
      </c>
      <c r="B616" s="92">
        <f t="shared" si="67"/>
        <v>65378140</v>
      </c>
      <c r="C616" s="93">
        <f t="shared" si="63"/>
        <v>-0.2528333921591167</v>
      </c>
      <c r="D616" s="94">
        <f t="shared" si="64"/>
        <v>118342.6401488791</v>
      </c>
      <c r="E616" s="95">
        <f t="shared" si="68"/>
        <v>2E-06</v>
      </c>
      <c r="F616" s="96">
        <v>1</v>
      </c>
      <c r="G616" s="92">
        <f t="shared" si="65"/>
        <v>260</v>
      </c>
      <c r="H616" s="98">
        <v>0</v>
      </c>
      <c r="I616" s="97">
        <f t="shared" si="66"/>
        <v>59.17132007443955</v>
      </c>
    </row>
    <row r="617" spans="1:9" ht="12.75">
      <c r="A617" s="92">
        <f t="shared" si="69"/>
        <v>59100000</v>
      </c>
      <c r="B617" s="92">
        <f t="shared" si="67"/>
        <v>65478140</v>
      </c>
      <c r="C617" s="93">
        <f t="shared" si="63"/>
        <v>-0.25364869560631964</v>
      </c>
      <c r="D617" s="94">
        <f t="shared" si="64"/>
        <v>118276.69148802146</v>
      </c>
      <c r="E617" s="95">
        <f t="shared" si="68"/>
        <v>2E-06</v>
      </c>
      <c r="F617" s="96">
        <v>1</v>
      </c>
      <c r="G617" s="92">
        <f t="shared" si="65"/>
        <v>260</v>
      </c>
      <c r="H617" s="98">
        <v>0</v>
      </c>
      <c r="I617" s="97">
        <f t="shared" si="66"/>
        <v>59.138345744010735</v>
      </c>
    </row>
    <row r="618" spans="1:9" ht="12.75">
      <c r="A618" s="92">
        <f t="shared" si="69"/>
        <v>59200000</v>
      </c>
      <c r="B618" s="92">
        <f t="shared" si="67"/>
        <v>65578140</v>
      </c>
      <c r="C618" s="93">
        <f t="shared" si="63"/>
        <v>-0.25446269387823595</v>
      </c>
      <c r="D618" s="94">
        <f t="shared" si="64"/>
        <v>118210.53118761312</v>
      </c>
      <c r="E618" s="95">
        <f t="shared" si="68"/>
        <v>2E-06</v>
      </c>
      <c r="F618" s="96">
        <v>1</v>
      </c>
      <c r="G618" s="92">
        <f t="shared" si="65"/>
        <v>260</v>
      </c>
      <c r="H618" s="98">
        <v>0</v>
      </c>
      <c r="I618" s="97">
        <f t="shared" si="66"/>
        <v>59.105265593806564</v>
      </c>
    </row>
    <row r="619" spans="1:9" ht="12.75">
      <c r="A619" s="92">
        <f t="shared" si="69"/>
        <v>59300000</v>
      </c>
      <c r="B619" s="92">
        <f t="shared" si="67"/>
        <v>65678140</v>
      </c>
      <c r="C619" s="93">
        <f t="shared" si="63"/>
        <v>-0.25527539492377554</v>
      </c>
      <c r="D619" s="94">
        <f t="shared" si="64"/>
        <v>118144.15958493293</v>
      </c>
      <c r="E619" s="95">
        <f t="shared" si="68"/>
        <v>2E-06</v>
      </c>
      <c r="F619" s="96">
        <v>1</v>
      </c>
      <c r="G619" s="92">
        <f t="shared" si="65"/>
        <v>260</v>
      </c>
      <c r="H619" s="98">
        <v>0</v>
      </c>
      <c r="I619" s="97">
        <f t="shared" si="66"/>
        <v>59.07207979246647</v>
      </c>
    </row>
    <row r="620" spans="1:9" ht="12.75">
      <c r="A620" s="92">
        <f t="shared" si="69"/>
        <v>59400000</v>
      </c>
      <c r="B620" s="92">
        <f t="shared" si="67"/>
        <v>65778140</v>
      </c>
      <c r="C620" s="93">
        <f t="shared" si="63"/>
        <v>-0.256086806631426</v>
      </c>
      <c r="D620" s="94">
        <f t="shared" si="64"/>
        <v>118077.57701520876</v>
      </c>
      <c r="E620" s="95">
        <f t="shared" si="68"/>
        <v>2E-06</v>
      </c>
      <c r="F620" s="96">
        <v>1</v>
      </c>
      <c r="G620" s="92">
        <f t="shared" si="65"/>
        <v>260</v>
      </c>
      <c r="H620" s="98">
        <v>0</v>
      </c>
      <c r="I620" s="97">
        <f t="shared" si="66"/>
        <v>59.03878850760439</v>
      </c>
    </row>
    <row r="621" spans="1:9" ht="12.75">
      <c r="A621" s="92">
        <f t="shared" si="69"/>
        <v>59500000</v>
      </c>
      <c r="B621" s="92">
        <f t="shared" si="67"/>
        <v>65878140</v>
      </c>
      <c r="C621" s="93">
        <f t="shared" si="63"/>
        <v>-0.2568969368298034</v>
      </c>
      <c r="D621" s="94">
        <f t="shared" si="64"/>
        <v>118010.78381163301</v>
      </c>
      <c r="E621" s="95">
        <f t="shared" si="68"/>
        <v>2E-06</v>
      </c>
      <c r="F621" s="96">
        <v>1</v>
      </c>
      <c r="G621" s="92">
        <f t="shared" si="65"/>
        <v>260</v>
      </c>
      <c r="H621" s="98">
        <v>0</v>
      </c>
      <c r="I621" s="97">
        <f t="shared" si="66"/>
        <v>59.0053919058165</v>
      </c>
    </row>
    <row r="622" spans="1:9" ht="12.75">
      <c r="A622" s="92">
        <f t="shared" si="69"/>
        <v>59600000</v>
      </c>
      <c r="B622" s="92">
        <f t="shared" si="67"/>
        <v>65978140</v>
      </c>
      <c r="C622" s="93">
        <f t="shared" si="63"/>
        <v>-0.25770579328819637</v>
      </c>
      <c r="D622" s="94">
        <f t="shared" si="64"/>
        <v>117943.78030537808</v>
      </c>
      <c r="E622" s="95">
        <f t="shared" si="68"/>
        <v>2E-06</v>
      </c>
      <c r="F622" s="96">
        <v>1</v>
      </c>
      <c r="G622" s="92">
        <f t="shared" si="65"/>
        <v>260</v>
      </c>
      <c r="H622" s="98">
        <v>0</v>
      </c>
      <c r="I622" s="97">
        <f t="shared" si="66"/>
        <v>58.97189015268904</v>
      </c>
    </row>
    <row r="623" spans="1:9" ht="12.75">
      <c r="A623" s="92">
        <f t="shared" si="69"/>
        <v>59700000</v>
      </c>
      <c r="B623" s="92">
        <f t="shared" si="67"/>
        <v>66078140</v>
      </c>
      <c r="C623" s="93">
        <f t="shared" si="63"/>
        <v>-0.2585133837171051</v>
      </c>
      <c r="D623" s="94">
        <f t="shared" si="64"/>
        <v>117876.56682561163</v>
      </c>
      <c r="E623" s="95">
        <f t="shared" si="68"/>
        <v>2E-06</v>
      </c>
      <c r="F623" s="96">
        <v>1</v>
      </c>
      <c r="G623" s="92">
        <f t="shared" si="65"/>
        <v>260</v>
      </c>
      <c r="H623" s="98">
        <v>0</v>
      </c>
      <c r="I623" s="97">
        <f t="shared" si="66"/>
        <v>58.938283412805816</v>
      </c>
    </row>
    <row r="624" spans="1:9" ht="12.75">
      <c r="A624" s="92">
        <f t="shared" si="69"/>
        <v>59800000</v>
      </c>
      <c r="B624" s="92">
        <f t="shared" si="67"/>
        <v>66178140</v>
      </c>
      <c r="C624" s="93">
        <f t="shared" si="63"/>
        <v>-0.259319715768774</v>
      </c>
      <c r="D624" s="94">
        <f t="shared" si="64"/>
        <v>117809.14369951175</v>
      </c>
      <c r="E624" s="95">
        <f t="shared" si="68"/>
        <v>2E-06</v>
      </c>
      <c r="F624" s="96">
        <v>1</v>
      </c>
      <c r="G624" s="92">
        <f t="shared" si="65"/>
        <v>260</v>
      </c>
      <c r="H624" s="98">
        <v>0</v>
      </c>
      <c r="I624" s="97">
        <f t="shared" si="66"/>
        <v>58.90457184975588</v>
      </c>
    </row>
    <row r="625" spans="1:9" ht="12.75">
      <c r="A625" s="92">
        <f t="shared" si="69"/>
        <v>59900000</v>
      </c>
      <c r="B625" s="92">
        <f t="shared" si="67"/>
        <v>66278140</v>
      </c>
      <c r="C625" s="93">
        <f t="shared" si="63"/>
        <v>-0.2601247970377195</v>
      </c>
      <c r="D625" s="94">
        <f t="shared" si="64"/>
        <v>117741.51125228195</v>
      </c>
      <c r="E625" s="95">
        <f t="shared" si="68"/>
        <v>2E-06</v>
      </c>
      <c r="F625" s="96">
        <v>1</v>
      </c>
      <c r="G625" s="92">
        <f t="shared" si="65"/>
        <v>260</v>
      </c>
      <c r="H625" s="98">
        <v>0</v>
      </c>
      <c r="I625" s="97">
        <f t="shared" si="66"/>
        <v>58.87075562614098</v>
      </c>
    </row>
    <row r="626" spans="1:9" ht="12.75">
      <c r="A626" s="92">
        <f t="shared" si="69"/>
        <v>60000000</v>
      </c>
      <c r="B626" s="92">
        <f t="shared" si="67"/>
        <v>66378140</v>
      </c>
      <c r="C626" s="93">
        <f t="shared" si="63"/>
        <v>-0.2609286350612516</v>
      </c>
      <c r="D626" s="94">
        <f t="shared" si="64"/>
        <v>117673.66980716604</v>
      </c>
      <c r="E626" s="95">
        <f t="shared" si="68"/>
        <v>2E-06</v>
      </c>
      <c r="F626" s="96">
        <v>1</v>
      </c>
      <c r="G626" s="92">
        <f t="shared" si="65"/>
        <v>260</v>
      </c>
      <c r="H626" s="98">
        <v>0</v>
      </c>
      <c r="I626" s="97">
        <f t="shared" si="66"/>
        <v>58.836834903583025</v>
      </c>
    </row>
    <row r="627" spans="1:9" ht="12.75">
      <c r="A627" s="92">
        <f t="shared" si="69"/>
        <v>60100000</v>
      </c>
      <c r="B627" s="92">
        <f t="shared" si="67"/>
        <v>66478140</v>
      </c>
      <c r="C627" s="93">
        <f t="shared" si="63"/>
        <v>-0.26173123731999</v>
      </c>
      <c r="D627" s="94">
        <f t="shared" si="64"/>
        <v>117605.61968546284</v>
      </c>
      <c r="E627" s="95">
        <f t="shared" si="68"/>
        <v>2E-06</v>
      </c>
      <c r="F627" s="96">
        <v>1</v>
      </c>
      <c r="G627" s="92">
        <f t="shared" si="65"/>
        <v>260</v>
      </c>
      <c r="H627" s="98">
        <v>0</v>
      </c>
      <c r="I627" s="97">
        <f t="shared" si="66"/>
        <v>58.80280984273142</v>
      </c>
    </row>
    <row r="628" spans="1:9" ht="12.75">
      <c r="A628" s="92">
        <f t="shared" si="69"/>
        <v>60200000</v>
      </c>
      <c r="B628" s="92">
        <f t="shared" si="67"/>
        <v>66578140</v>
      </c>
      <c r="C628" s="93">
        <f t="shared" si="63"/>
        <v>-0.26253261123837557</v>
      </c>
      <c r="D628" s="94">
        <f t="shared" si="64"/>
        <v>117537.36120654085</v>
      </c>
      <c r="E628" s="95">
        <f t="shared" si="68"/>
        <v>2E-06</v>
      </c>
      <c r="F628" s="96">
        <v>1</v>
      </c>
      <c r="G628" s="92">
        <f t="shared" si="65"/>
        <v>260</v>
      </c>
      <c r="H628" s="98">
        <v>0</v>
      </c>
      <c r="I628" s="97">
        <f t="shared" si="66"/>
        <v>58.76868060327043</v>
      </c>
    </row>
    <row r="629" spans="1:9" ht="12.75">
      <c r="A629" s="92">
        <f t="shared" si="69"/>
        <v>60300000</v>
      </c>
      <c r="B629" s="92">
        <f t="shared" si="67"/>
        <v>66678140</v>
      </c>
      <c r="C629" s="93">
        <f t="shared" si="63"/>
        <v>-0.26333276418517515</v>
      </c>
      <c r="D629" s="94">
        <f t="shared" si="64"/>
        <v>117468.8946878527</v>
      </c>
      <c r="E629" s="95">
        <f t="shared" si="68"/>
        <v>2E-06</v>
      </c>
      <c r="F629" s="96">
        <v>1</v>
      </c>
      <c r="G629" s="92">
        <f t="shared" si="65"/>
        <v>260</v>
      </c>
      <c r="H629" s="98">
        <v>0</v>
      </c>
      <c r="I629" s="97">
        <f t="shared" si="66"/>
        <v>58.734447343926355</v>
      </c>
    </row>
    <row r="630" spans="1:9" ht="12.75">
      <c r="A630" s="92">
        <f t="shared" si="69"/>
        <v>60400000</v>
      </c>
      <c r="B630" s="92">
        <f t="shared" si="67"/>
        <v>66778140</v>
      </c>
      <c r="C630" s="93">
        <f t="shared" si="63"/>
        <v>-0.2641317034739825</v>
      </c>
      <c r="D630" s="94">
        <f t="shared" si="64"/>
        <v>117400.22044494947</v>
      </c>
      <c r="E630" s="95">
        <f t="shared" si="68"/>
        <v>2E-06</v>
      </c>
      <c r="F630" s="96">
        <v>1</v>
      </c>
      <c r="G630" s="92">
        <f t="shared" si="65"/>
        <v>260</v>
      </c>
      <c r="H630" s="98">
        <v>0</v>
      </c>
      <c r="I630" s="97">
        <f t="shared" si="66"/>
        <v>58.70011022247474</v>
      </c>
    </row>
    <row r="631" spans="1:9" ht="12.75">
      <c r="A631" s="92">
        <f t="shared" si="69"/>
        <v>60500000</v>
      </c>
      <c r="B631" s="92">
        <f t="shared" si="67"/>
        <v>66878140</v>
      </c>
      <c r="C631" s="93">
        <f t="shared" si="63"/>
        <v>-0.2649294363637127</v>
      </c>
      <c r="D631" s="94">
        <f t="shared" si="64"/>
        <v>117331.33879149491</v>
      </c>
      <c r="E631" s="95">
        <f t="shared" si="68"/>
        <v>2E-06</v>
      </c>
      <c r="F631" s="96">
        <v>1</v>
      </c>
      <c r="G631" s="92">
        <f t="shared" si="65"/>
        <v>260</v>
      </c>
      <c r="H631" s="98">
        <v>0</v>
      </c>
      <c r="I631" s="97">
        <f t="shared" si="66"/>
        <v>58.66566939574746</v>
      </c>
    </row>
    <row r="632" spans="1:9" ht="12.75">
      <c r="A632" s="92">
        <f t="shared" si="69"/>
        <v>60600000</v>
      </c>
      <c r="B632" s="92">
        <f t="shared" si="67"/>
        <v>66978140</v>
      </c>
      <c r="C632" s="93">
        <f t="shared" si="63"/>
        <v>-0.26572597005909226</v>
      </c>
      <c r="D632" s="94">
        <f t="shared" si="64"/>
        <v>117262.25003927955</v>
      </c>
      <c r="E632" s="95">
        <f t="shared" si="68"/>
        <v>2E-06</v>
      </c>
      <c r="F632" s="96">
        <v>1</v>
      </c>
      <c r="G632" s="92">
        <f t="shared" si="65"/>
        <v>260</v>
      </c>
      <c r="H632" s="98">
        <v>0</v>
      </c>
      <c r="I632" s="97">
        <f t="shared" si="66"/>
        <v>58.631125019639775</v>
      </c>
    </row>
    <row r="633" spans="1:9" ht="12.75">
      <c r="A633" s="92">
        <f t="shared" si="69"/>
        <v>60700000</v>
      </c>
      <c r="B633" s="92">
        <f t="shared" si="67"/>
        <v>67078140</v>
      </c>
      <c r="C633" s="93">
        <f t="shared" si="63"/>
        <v>-0.26652131171114374</v>
      </c>
      <c r="D633" s="94">
        <f t="shared" si="64"/>
        <v>117192.95449823466</v>
      </c>
      <c r="E633" s="95">
        <f t="shared" si="68"/>
        <v>2E-06</v>
      </c>
      <c r="F633" s="96">
        <v>1</v>
      </c>
      <c r="G633" s="92">
        <f t="shared" si="65"/>
        <v>260</v>
      </c>
      <c r="H633" s="98">
        <v>0</v>
      </c>
      <c r="I633" s="97">
        <f t="shared" si="66"/>
        <v>58.596477249117335</v>
      </c>
    </row>
    <row r="634" spans="1:9" ht="12.75">
      <c r="A634" s="92">
        <f t="shared" si="69"/>
        <v>60800000</v>
      </c>
      <c r="B634" s="92">
        <f t="shared" si="67"/>
        <v>67178140</v>
      </c>
      <c r="C634" s="93">
        <f t="shared" si="63"/>
        <v>-0.26731546841766557</v>
      </c>
      <c r="D634" s="94">
        <f t="shared" si="64"/>
        <v>117123.45247644607</v>
      </c>
      <c r="E634" s="95">
        <f t="shared" si="68"/>
        <v>2E-06</v>
      </c>
      <c r="F634" s="96">
        <v>1</v>
      </c>
      <c r="G634" s="92">
        <f t="shared" si="65"/>
        <v>260</v>
      </c>
      <c r="H634" s="98">
        <v>0</v>
      </c>
      <c r="I634" s="97">
        <f t="shared" si="66"/>
        <v>58.56172623822304</v>
      </c>
    </row>
    <row r="635" spans="1:9" ht="12.75">
      <c r="A635" s="92">
        <f t="shared" si="69"/>
        <v>60900000</v>
      </c>
      <c r="B635" s="92">
        <f t="shared" si="67"/>
        <v>67278140</v>
      </c>
      <c r="C635" s="93">
        <f t="shared" si="63"/>
        <v>-0.26810844722370636</v>
      </c>
      <c r="D635" s="94">
        <f t="shared" si="64"/>
        <v>117053.7442801679</v>
      </c>
      <c r="E635" s="95">
        <f t="shared" si="68"/>
        <v>2E-06</v>
      </c>
      <c r="F635" s="96">
        <v>1</v>
      </c>
      <c r="G635" s="92">
        <f t="shared" si="65"/>
        <v>260</v>
      </c>
      <c r="H635" s="98">
        <v>0</v>
      </c>
      <c r="I635" s="97">
        <f t="shared" si="66"/>
        <v>58.52687214008395</v>
      </c>
    </row>
    <row r="636" spans="1:9" ht="12.75">
      <c r="A636" s="92">
        <f t="shared" si="69"/>
        <v>61000000</v>
      </c>
      <c r="B636" s="92">
        <f t="shared" si="67"/>
        <v>67378140</v>
      </c>
      <c r="C636" s="93">
        <f t="shared" si="63"/>
        <v>-0.26890025512203497</v>
      </c>
      <c r="D636" s="94">
        <f t="shared" si="64"/>
        <v>116983.83021383618</v>
      </c>
      <c r="E636" s="95">
        <f t="shared" si="68"/>
        <v>2E-06</v>
      </c>
      <c r="F636" s="96">
        <v>1</v>
      </c>
      <c r="G636" s="92">
        <f t="shared" si="65"/>
        <v>260</v>
      </c>
      <c r="H636" s="98">
        <v>0</v>
      </c>
      <c r="I636" s="97">
        <f t="shared" si="66"/>
        <v>58.49191510691809</v>
      </c>
    </row>
    <row r="637" spans="1:9" ht="12.75">
      <c r="A637" s="92">
        <f t="shared" si="69"/>
        <v>61100000</v>
      </c>
      <c r="B637" s="92">
        <f t="shared" si="67"/>
        <v>67478140</v>
      </c>
      <c r="C637" s="93">
        <f t="shared" si="63"/>
        <v>-0.2696908990536053</v>
      </c>
      <c r="D637" s="94">
        <f t="shared" si="64"/>
        <v>116913.71058008223</v>
      </c>
      <c r="E637" s="95">
        <f t="shared" si="68"/>
        <v>2E-06</v>
      </c>
      <c r="F637" s="96">
        <v>1</v>
      </c>
      <c r="G637" s="92">
        <f t="shared" si="65"/>
        <v>260</v>
      </c>
      <c r="H637" s="98">
        <v>0</v>
      </c>
      <c r="I637" s="97">
        <f t="shared" si="66"/>
        <v>58.45685529004111</v>
      </c>
    </row>
    <row r="638" spans="1:9" ht="12.75">
      <c r="A638" s="92">
        <f t="shared" si="69"/>
        <v>61200000</v>
      </c>
      <c r="B638" s="92">
        <f t="shared" si="67"/>
        <v>67578140</v>
      </c>
      <c r="C638" s="93">
        <f t="shared" si="63"/>
        <v>-0.27048038590801626</v>
      </c>
      <c r="D638" s="94">
        <f t="shared" si="64"/>
        <v>116843.38567974615</v>
      </c>
      <c r="E638" s="95">
        <f t="shared" si="68"/>
        <v>2E-06</v>
      </c>
      <c r="F638" s="96">
        <v>1</v>
      </c>
      <c r="G638" s="92">
        <f t="shared" si="65"/>
        <v>260</v>
      </c>
      <c r="H638" s="98">
        <v>0</v>
      </c>
      <c r="I638" s="97">
        <f t="shared" si="66"/>
        <v>58.421692839873074</v>
      </c>
    </row>
    <row r="639" spans="1:9" ht="12.75">
      <c r="A639" s="92">
        <f t="shared" si="69"/>
        <v>61300000</v>
      </c>
      <c r="B639" s="92">
        <f t="shared" si="67"/>
        <v>67678140</v>
      </c>
      <c r="C639" s="93">
        <f t="shared" si="63"/>
        <v>-0.271268722523967</v>
      </c>
      <c r="D639" s="94">
        <f t="shared" si="64"/>
        <v>116772.85581188992</v>
      </c>
      <c r="E639" s="95">
        <f t="shared" si="68"/>
        <v>2E-06</v>
      </c>
      <c r="F639" s="96">
        <v>1</v>
      </c>
      <c r="G639" s="92">
        <f t="shared" si="65"/>
        <v>260</v>
      </c>
      <c r="H639" s="98">
        <v>0</v>
      </c>
      <c r="I639" s="97">
        <f t="shared" si="66"/>
        <v>58.38642790594496</v>
      </c>
    </row>
    <row r="640" spans="1:9" ht="12.75">
      <c r="A640" s="92">
        <f t="shared" si="69"/>
        <v>61400000</v>
      </c>
      <c r="B640" s="92">
        <f t="shared" si="67"/>
        <v>67778140</v>
      </c>
      <c r="C640" s="93">
        <f t="shared" si="63"/>
        <v>-0.27205591568970755</v>
      </c>
      <c r="D640" s="94">
        <f t="shared" si="64"/>
        <v>116702.1212738106</v>
      </c>
      <c r="E640" s="95">
        <f t="shared" si="68"/>
        <v>2E-06</v>
      </c>
      <c r="F640" s="96">
        <v>1</v>
      </c>
      <c r="G640" s="92">
        <f t="shared" si="65"/>
        <v>260</v>
      </c>
      <c r="H640" s="98">
        <v>0</v>
      </c>
      <c r="I640" s="97">
        <f t="shared" si="66"/>
        <v>58.3510606369053</v>
      </c>
    </row>
    <row r="641" spans="1:9" ht="12.75">
      <c r="A641" s="92">
        <f t="shared" si="69"/>
        <v>61500000</v>
      </c>
      <c r="B641" s="92">
        <f t="shared" si="67"/>
        <v>67878140</v>
      </c>
      <c r="C641" s="93">
        <f t="shared" si="63"/>
        <v>-0.27284197214348493</v>
      </c>
      <c r="D641" s="94">
        <f t="shared" si="64"/>
        <v>116631.18236105329</v>
      </c>
      <c r="E641" s="95">
        <f t="shared" si="68"/>
        <v>2E-06</v>
      </c>
      <c r="F641" s="96">
        <v>1</v>
      </c>
      <c r="G641" s="92">
        <f t="shared" si="65"/>
        <v>260</v>
      </c>
      <c r="H641" s="98">
        <v>0</v>
      </c>
      <c r="I641" s="97">
        <f t="shared" si="66"/>
        <v>58.31559118052665</v>
      </c>
    </row>
    <row r="642" spans="1:9" ht="12.75">
      <c r="A642" s="92">
        <f t="shared" si="69"/>
        <v>61600000</v>
      </c>
      <c r="B642" s="92">
        <f t="shared" si="67"/>
        <v>67978140</v>
      </c>
      <c r="C642" s="93">
        <f t="shared" si="63"/>
        <v>-0.2736268985739842</v>
      </c>
      <c r="D642" s="94">
        <f t="shared" si="64"/>
        <v>116560.03936742405</v>
      </c>
      <c r="E642" s="95">
        <f t="shared" si="68"/>
        <v>2E-06</v>
      </c>
      <c r="F642" s="96">
        <v>1</v>
      </c>
      <c r="G642" s="92">
        <f t="shared" si="65"/>
        <v>260</v>
      </c>
      <c r="H642" s="98">
        <v>0</v>
      </c>
      <c r="I642" s="97">
        <f t="shared" si="66"/>
        <v>58.28001968371203</v>
      </c>
    </row>
    <row r="643" spans="1:9" ht="12.75">
      <c r="A643" s="92">
        <f t="shared" si="69"/>
        <v>61700000</v>
      </c>
      <c r="B643" s="92">
        <f t="shared" si="67"/>
        <v>68078140</v>
      </c>
      <c r="C643" s="93">
        <f t="shared" si="63"/>
        <v>-0.2744107016207656</v>
      </c>
      <c r="D643" s="94">
        <f t="shared" si="64"/>
        <v>116488.69258500265</v>
      </c>
      <c r="E643" s="95">
        <f t="shared" si="68"/>
        <v>2E-06</v>
      </c>
      <c r="F643" s="96">
        <v>1</v>
      </c>
      <c r="G643" s="92">
        <f t="shared" si="65"/>
        <v>260</v>
      </c>
      <c r="H643" s="98">
        <v>0</v>
      </c>
      <c r="I643" s="97">
        <f t="shared" si="66"/>
        <v>58.244346292501326</v>
      </c>
    </row>
    <row r="644" spans="1:9" ht="12.75">
      <c r="A644" s="92">
        <f t="shared" si="69"/>
        <v>61800000</v>
      </c>
      <c r="B644" s="92">
        <f t="shared" si="67"/>
        <v>68178140</v>
      </c>
      <c r="C644" s="93">
        <f t="shared" si="63"/>
        <v>-0.27519338787469644</v>
      </c>
      <c r="D644" s="94">
        <f t="shared" si="64"/>
        <v>116417.14230415522</v>
      </c>
      <c r="E644" s="95">
        <f t="shared" si="68"/>
        <v>2E-06</v>
      </c>
      <c r="F644" s="96">
        <v>1</v>
      </c>
      <c r="G644" s="92">
        <f t="shared" si="65"/>
        <v>260</v>
      </c>
      <c r="H644" s="98">
        <v>0</v>
      </c>
      <c r="I644" s="97">
        <f t="shared" si="66"/>
        <v>58.20857115207762</v>
      </c>
    </row>
    <row r="645" spans="1:9" ht="12.75">
      <c r="A645" s="92">
        <f t="shared" si="69"/>
        <v>61900000</v>
      </c>
      <c r="B645" s="92">
        <f t="shared" si="67"/>
        <v>68278140</v>
      </c>
      <c r="C645" s="93">
        <f t="shared" si="63"/>
        <v>-0.27597496387837944</v>
      </c>
      <c r="D645" s="94">
        <f t="shared" si="64"/>
        <v>116345.38881354684</v>
      </c>
      <c r="E645" s="95">
        <f t="shared" si="68"/>
        <v>2E-06</v>
      </c>
      <c r="F645" s="96">
        <v>1</v>
      </c>
      <c r="G645" s="92">
        <f t="shared" si="65"/>
        <v>260</v>
      </c>
      <c r="H645" s="98">
        <v>0</v>
      </c>
      <c r="I645" s="97">
        <f t="shared" si="66"/>
        <v>58.172694406773424</v>
      </c>
    </row>
    <row r="646" spans="1:9" ht="12.75">
      <c r="A646" s="92">
        <f t="shared" si="69"/>
        <v>62000000</v>
      </c>
      <c r="B646" s="92">
        <f t="shared" si="67"/>
        <v>68378140</v>
      </c>
      <c r="C646" s="93">
        <f t="shared" si="63"/>
        <v>-0.276755436126576</v>
      </c>
      <c r="D646" s="94">
        <f t="shared" si="64"/>
        <v>116273.43240015394</v>
      </c>
      <c r="E646" s="95">
        <f t="shared" si="68"/>
        <v>2E-06</v>
      </c>
      <c r="F646" s="96">
        <v>1</v>
      </c>
      <c r="G646" s="92">
        <f t="shared" si="65"/>
        <v>260</v>
      </c>
      <c r="H646" s="98">
        <v>0</v>
      </c>
      <c r="I646" s="97">
        <f t="shared" si="66"/>
        <v>58.136716200076975</v>
      </c>
    </row>
    <row r="647" spans="1:9" ht="12.75">
      <c r="A647" s="92">
        <f t="shared" si="69"/>
        <v>62100000</v>
      </c>
      <c r="B647" s="92">
        <f t="shared" si="67"/>
        <v>68478140</v>
      </c>
      <c r="C647" s="93">
        <f t="shared" si="63"/>
        <v>-0.2775348110666253</v>
      </c>
      <c r="D647" s="94">
        <f t="shared" si="64"/>
        <v>116201.27334927661</v>
      </c>
      <c r="E647" s="95">
        <f t="shared" si="68"/>
        <v>2E-06</v>
      </c>
      <c r="F647" s="96">
        <v>1</v>
      </c>
      <c r="G647" s="92">
        <f t="shared" si="65"/>
        <v>260</v>
      </c>
      <c r="H647" s="98">
        <v>0</v>
      </c>
      <c r="I647" s="97">
        <f t="shared" si="66"/>
        <v>58.1006366746383</v>
      </c>
    </row>
    <row r="648" spans="1:9" ht="12.75">
      <c r="A648" s="92">
        <f t="shared" si="69"/>
        <v>62200000</v>
      </c>
      <c r="B648" s="92">
        <f t="shared" si="67"/>
        <v>68578140</v>
      </c>
      <c r="C648" s="93">
        <f t="shared" si="63"/>
        <v>-0.27831309509885954</v>
      </c>
      <c r="D648" s="94">
        <f t="shared" si="64"/>
        <v>116128.91194455091</v>
      </c>
      <c r="E648" s="95">
        <f t="shared" si="68"/>
        <v>2E-06</v>
      </c>
      <c r="F648" s="96">
        <v>1</v>
      </c>
      <c r="G648" s="92">
        <f t="shared" si="65"/>
        <v>260</v>
      </c>
      <c r="H648" s="98">
        <v>0</v>
      </c>
      <c r="I648" s="97">
        <f t="shared" si="66"/>
        <v>58.06445597227546</v>
      </c>
    </row>
    <row r="649" spans="1:9" ht="12.75">
      <c r="A649" s="92">
        <f t="shared" si="69"/>
        <v>62300000</v>
      </c>
      <c r="B649" s="92">
        <f t="shared" si="67"/>
        <v>68678140</v>
      </c>
      <c r="C649" s="93">
        <f t="shared" si="63"/>
        <v>-0.2790902945770141</v>
      </c>
      <c r="D649" s="94">
        <f t="shared" si="64"/>
        <v>116056.3484679609</v>
      </c>
      <c r="E649" s="95">
        <f t="shared" si="68"/>
        <v>2E-06</v>
      </c>
      <c r="F649" s="96">
        <v>1</v>
      </c>
      <c r="G649" s="92">
        <f t="shared" si="65"/>
        <v>260</v>
      </c>
      <c r="H649" s="98">
        <v>0</v>
      </c>
      <c r="I649" s="97">
        <f t="shared" si="66"/>
        <v>58.02817423398045</v>
      </c>
    </row>
    <row r="650" spans="1:9" ht="12.75">
      <c r="A650" s="92">
        <f t="shared" si="69"/>
        <v>62400000</v>
      </c>
      <c r="B650" s="92">
        <f t="shared" si="67"/>
        <v>68778140</v>
      </c>
      <c r="C650" s="93">
        <f t="shared" si="63"/>
        <v>-0.2798664158086347</v>
      </c>
      <c r="D650" s="94">
        <f t="shared" si="64"/>
        <v>115983.58319985065</v>
      </c>
      <c r="E650" s="95">
        <f t="shared" si="68"/>
        <v>2E-06</v>
      </c>
      <c r="F650" s="96">
        <v>1</v>
      </c>
      <c r="G650" s="92">
        <f t="shared" si="65"/>
        <v>260</v>
      </c>
      <c r="H650" s="98">
        <v>0</v>
      </c>
      <c r="I650" s="97">
        <f t="shared" si="66"/>
        <v>57.99179159992532</v>
      </c>
    </row>
    <row r="651" spans="1:9" ht="12.75">
      <c r="A651" s="92">
        <f t="shared" si="69"/>
        <v>62500000</v>
      </c>
      <c r="B651" s="92">
        <f t="shared" si="67"/>
        <v>68878140</v>
      </c>
      <c r="C651" s="93">
        <f t="shared" si="63"/>
        <v>-0.28064146505547893</v>
      </c>
      <c r="D651" s="94">
        <f t="shared" si="64"/>
        <v>115910.61641893622</v>
      </c>
      <c r="E651" s="95">
        <f t="shared" si="68"/>
        <v>2E-06</v>
      </c>
      <c r="F651" s="96">
        <v>1</v>
      </c>
      <c r="G651" s="92">
        <f t="shared" si="65"/>
        <v>260</v>
      </c>
      <c r="H651" s="98">
        <v>0</v>
      </c>
      <c r="I651" s="97">
        <f t="shared" si="66"/>
        <v>57.95530820946811</v>
      </c>
    </row>
    <row r="652" spans="1:9" ht="12.75">
      <c r="A652" s="92">
        <f t="shared" si="69"/>
        <v>62600000</v>
      </c>
      <c r="B652" s="92">
        <f t="shared" si="67"/>
        <v>68978140</v>
      </c>
      <c r="C652" s="93">
        <f t="shared" si="63"/>
        <v>-0.28141544853391554</v>
      </c>
      <c r="D652" s="94">
        <f t="shared" si="64"/>
        <v>115837.4484023174</v>
      </c>
      <c r="E652" s="95">
        <f t="shared" si="68"/>
        <v>2E-06</v>
      </c>
      <c r="F652" s="96">
        <v>1</v>
      </c>
      <c r="G652" s="92">
        <f t="shared" si="65"/>
        <v>260</v>
      </c>
      <c r="H652" s="98">
        <v>0</v>
      </c>
      <c r="I652" s="97">
        <f t="shared" si="66"/>
        <v>57.9187242011587</v>
      </c>
    </row>
    <row r="653" spans="1:9" ht="12.75">
      <c r="A653" s="92">
        <f t="shared" si="69"/>
        <v>62700000</v>
      </c>
      <c r="B653" s="92">
        <f t="shared" si="67"/>
        <v>69078140</v>
      </c>
      <c r="C653" s="93">
        <f t="shared" si="63"/>
        <v>-0.28218837241531763</v>
      </c>
      <c r="D653" s="94">
        <f t="shared" si="64"/>
        <v>115764.07942548941</v>
      </c>
      <c r="E653" s="95">
        <f t="shared" si="68"/>
        <v>2E-06</v>
      </c>
      <c r="F653" s="96">
        <v>1</v>
      </c>
      <c r="G653" s="92">
        <f t="shared" si="65"/>
        <v>260</v>
      </c>
      <c r="H653" s="98">
        <v>0</v>
      </c>
      <c r="I653" s="97">
        <f t="shared" si="66"/>
        <v>57.882039712744714</v>
      </c>
    </row>
    <row r="654" spans="1:9" ht="12.75">
      <c r="A654" s="92">
        <f t="shared" si="69"/>
        <v>62800000</v>
      </c>
      <c r="B654" s="92">
        <f t="shared" si="67"/>
        <v>69178140</v>
      </c>
      <c r="C654" s="93">
        <f t="shared" si="63"/>
        <v>-0.2829602428264537</v>
      </c>
      <c r="D654" s="94">
        <f t="shared" si="64"/>
        <v>115690.50976235453</v>
      </c>
      <c r="E654" s="95">
        <f t="shared" si="68"/>
        <v>2E-06</v>
      </c>
      <c r="F654" s="96">
        <v>1</v>
      </c>
      <c r="G654" s="92">
        <f t="shared" si="65"/>
        <v>260</v>
      </c>
      <c r="H654" s="98">
        <v>0</v>
      </c>
      <c r="I654" s="97">
        <f t="shared" si="66"/>
        <v>57.84525488117727</v>
      </c>
    </row>
    <row r="655" spans="1:9" ht="12.75">
      <c r="A655" s="92">
        <f t="shared" si="69"/>
        <v>62900000</v>
      </c>
      <c r="B655" s="92">
        <f t="shared" si="67"/>
        <v>69278140</v>
      </c>
      <c r="C655" s="93">
        <f t="shared" si="63"/>
        <v>-0.2837310658498736</v>
      </c>
      <c r="D655" s="94">
        <f t="shared" si="64"/>
        <v>115616.73968523357</v>
      </c>
      <c r="E655" s="95">
        <f t="shared" si="68"/>
        <v>2E-06</v>
      </c>
      <c r="F655" s="96">
        <v>1</v>
      </c>
      <c r="G655" s="92">
        <f t="shared" si="65"/>
        <v>260</v>
      </c>
      <c r="H655" s="98">
        <v>0</v>
      </c>
      <c r="I655" s="97">
        <f t="shared" si="66"/>
        <v>57.808369842616784</v>
      </c>
    </row>
    <row r="656" spans="1:9" ht="12.75">
      <c r="A656" s="92">
        <f t="shared" si="69"/>
        <v>63000000</v>
      </c>
      <c r="B656" s="92">
        <f t="shared" si="67"/>
        <v>69378140</v>
      </c>
      <c r="C656" s="93">
        <f t="shared" si="63"/>
        <v>-0.28450084752429095</v>
      </c>
      <c r="D656" s="94">
        <f t="shared" si="64"/>
        <v>115542.76946487724</v>
      </c>
      <c r="E656" s="95">
        <f t="shared" si="68"/>
        <v>2E-06</v>
      </c>
      <c r="F656" s="96">
        <v>1</v>
      </c>
      <c r="G656" s="92">
        <f t="shared" si="65"/>
        <v>260</v>
      </c>
      <c r="H656" s="98">
        <v>0</v>
      </c>
      <c r="I656" s="97">
        <f t="shared" si="66"/>
        <v>57.77138473243862</v>
      </c>
    </row>
    <row r="657" spans="1:9" ht="12.75">
      <c r="A657" s="92">
        <f t="shared" si="69"/>
        <v>63100000</v>
      </c>
      <c r="B657" s="92">
        <f t="shared" si="67"/>
        <v>69478140</v>
      </c>
      <c r="C657" s="93">
        <f t="shared" si="63"/>
        <v>-0.2852695938449619</v>
      </c>
      <c r="D657" s="94">
        <f t="shared" si="64"/>
        <v>115468.59937047756</v>
      </c>
      <c r="E657" s="95">
        <f t="shared" si="68"/>
        <v>2E-06</v>
      </c>
      <c r="F657" s="96">
        <v>1</v>
      </c>
      <c r="G657" s="92">
        <f t="shared" si="65"/>
        <v>260</v>
      </c>
      <c r="H657" s="98">
        <v>0</v>
      </c>
      <c r="I657" s="97">
        <f t="shared" si="66"/>
        <v>57.73429968523878</v>
      </c>
    </row>
    <row r="658" spans="1:9" ht="12.75">
      <c r="A658" s="92">
        <f t="shared" si="69"/>
        <v>63200000</v>
      </c>
      <c r="B658" s="92">
        <f t="shared" si="67"/>
        <v>69578140</v>
      </c>
      <c r="C658" s="93">
        <f t="shared" si="63"/>
        <v>-0.2860373107640596</v>
      </c>
      <c r="D658" s="94">
        <f t="shared" si="64"/>
        <v>115394.22966967891</v>
      </c>
      <c r="E658" s="95">
        <f t="shared" si="68"/>
        <v>2E-06</v>
      </c>
      <c r="F658" s="96">
        <v>1</v>
      </c>
      <c r="G658" s="92">
        <f t="shared" si="65"/>
        <v>260</v>
      </c>
      <c r="H658" s="98">
        <v>0</v>
      </c>
      <c r="I658" s="97">
        <f t="shared" si="66"/>
        <v>57.69711483483946</v>
      </c>
    </row>
    <row r="659" spans="1:9" ht="12.75">
      <c r="A659" s="92">
        <f t="shared" si="69"/>
        <v>63300000</v>
      </c>
      <c r="B659" s="92">
        <f t="shared" si="67"/>
        <v>69678140</v>
      </c>
      <c r="C659" s="93">
        <f t="shared" si="63"/>
        <v>-0.28680400419104546</v>
      </c>
      <c r="D659" s="94">
        <f t="shared" si="64"/>
        <v>115319.66062858923</v>
      </c>
      <c r="E659" s="95">
        <f t="shared" si="68"/>
        <v>2E-06</v>
      </c>
      <c r="F659" s="96">
        <v>1</v>
      </c>
      <c r="G659" s="92">
        <f t="shared" si="65"/>
        <v>260</v>
      </c>
      <c r="H659" s="98">
        <v>0</v>
      </c>
      <c r="I659" s="97">
        <f t="shared" si="66"/>
        <v>57.65983031429462</v>
      </c>
    </row>
    <row r="660" spans="1:9" ht="12.75">
      <c r="A660" s="92">
        <f t="shared" si="69"/>
        <v>63400000</v>
      </c>
      <c r="B660" s="92">
        <f t="shared" si="67"/>
        <v>69778140</v>
      </c>
      <c r="C660" s="93">
        <f t="shared" si="63"/>
        <v>-0.28756967999303606</v>
      </c>
      <c r="D660" s="94">
        <f t="shared" si="64"/>
        <v>115244.89251179104</v>
      </c>
      <c r="E660" s="95">
        <f t="shared" si="68"/>
        <v>2E-06</v>
      </c>
      <c r="F660" s="96">
        <v>1</v>
      </c>
      <c r="G660" s="92">
        <f t="shared" si="65"/>
        <v>260</v>
      </c>
      <c r="H660" s="98">
        <v>0</v>
      </c>
      <c r="I660" s="97">
        <f t="shared" si="66"/>
        <v>57.622446255895525</v>
      </c>
    </row>
    <row r="661" spans="1:9" ht="12.75">
      <c r="A661" s="92">
        <f t="shared" si="69"/>
        <v>63500000</v>
      </c>
      <c r="B661" s="92">
        <f t="shared" si="67"/>
        <v>69878140</v>
      </c>
      <c r="C661" s="93">
        <f t="shared" si="63"/>
        <v>-0.2883343439951674</v>
      </c>
      <c r="D661" s="94">
        <f t="shared" si="64"/>
        <v>115169.9255823523</v>
      </c>
      <c r="E661" s="95">
        <f t="shared" si="68"/>
        <v>2E-06</v>
      </c>
      <c r="F661" s="96">
        <v>1</v>
      </c>
      <c r="G661" s="92">
        <f t="shared" si="65"/>
        <v>260</v>
      </c>
      <c r="H661" s="98">
        <v>0</v>
      </c>
      <c r="I661" s="97">
        <f t="shared" si="66"/>
        <v>57.58496279117615</v>
      </c>
    </row>
    <row r="662" spans="1:9" ht="12.75">
      <c r="A662" s="92">
        <f t="shared" si="69"/>
        <v>63600000</v>
      </c>
      <c r="B662" s="92">
        <f t="shared" si="67"/>
        <v>69978140</v>
      </c>
      <c r="C662" s="93">
        <f t="shared" si="63"/>
        <v>-0.28909800198095387</v>
      </c>
      <c r="D662" s="94">
        <f t="shared" si="64"/>
        <v>115094.76010183725</v>
      </c>
      <c r="E662" s="95">
        <f t="shared" si="68"/>
        <v>2E-06</v>
      </c>
      <c r="F662" s="96">
        <v>1</v>
      </c>
      <c r="G662" s="92">
        <f t="shared" si="65"/>
        <v>260</v>
      </c>
      <c r="H662" s="98">
        <v>0</v>
      </c>
      <c r="I662" s="97">
        <f t="shared" si="66"/>
        <v>57.547380050918626</v>
      </c>
    </row>
    <row r="663" spans="1:9" ht="12.75">
      <c r="A663" s="92">
        <f t="shared" si="69"/>
        <v>63700000</v>
      </c>
      <c r="B663" s="92">
        <f t="shared" si="67"/>
        <v>70078140</v>
      </c>
      <c r="C663" s="93">
        <f t="shared" si="63"/>
        <v>-0.2898606596926456</v>
      </c>
      <c r="D663" s="94">
        <f t="shared" si="64"/>
        <v>115019.39633031716</v>
      </c>
      <c r="E663" s="95">
        <f t="shared" si="68"/>
        <v>2E-06</v>
      </c>
      <c r="F663" s="96">
        <v>1</v>
      </c>
      <c r="G663" s="92">
        <f t="shared" si="65"/>
        <v>260</v>
      </c>
      <c r="H663" s="98">
        <v>0</v>
      </c>
      <c r="I663" s="97">
        <f t="shared" si="66"/>
        <v>57.50969816515858</v>
      </c>
    </row>
    <row r="664" spans="1:9" ht="12.75">
      <c r="A664" s="92">
        <f t="shared" si="69"/>
        <v>63800000</v>
      </c>
      <c r="B664" s="92">
        <f t="shared" si="67"/>
        <v>70178140</v>
      </c>
      <c r="C664" s="93">
        <f t="shared" si="63"/>
        <v>-0.29062232283158046</v>
      </c>
      <c r="D664" s="94">
        <f t="shared" si="64"/>
        <v>114943.83452638095</v>
      </c>
      <c r="E664" s="95">
        <f t="shared" si="68"/>
        <v>2E-06</v>
      </c>
      <c r="F664" s="96">
        <v>1</v>
      </c>
      <c r="G664" s="92">
        <f t="shared" si="65"/>
        <v>260</v>
      </c>
      <c r="H664" s="98">
        <v>0</v>
      </c>
      <c r="I664" s="97">
        <f t="shared" si="66"/>
        <v>57.47191726319048</v>
      </c>
    </row>
    <row r="665" spans="1:9" ht="12.75">
      <c r="A665" s="92">
        <f t="shared" si="69"/>
        <v>63900000</v>
      </c>
      <c r="B665" s="92">
        <f t="shared" si="67"/>
        <v>70278140</v>
      </c>
      <c r="C665" s="93">
        <f t="shared" si="63"/>
        <v>-0.291382997058534</v>
      </c>
      <c r="D665" s="94">
        <f t="shared" si="64"/>
        <v>114868.07494714572</v>
      </c>
      <c r="E665" s="95">
        <f t="shared" si="68"/>
        <v>2E-06</v>
      </c>
      <c r="F665" s="96">
        <v>1</v>
      </c>
      <c r="G665" s="92">
        <f t="shared" si="65"/>
        <v>260</v>
      </c>
      <c r="H665" s="98">
        <v>0</v>
      </c>
      <c r="I665" s="97">
        <f t="shared" si="66"/>
        <v>57.43403747357286</v>
      </c>
    </row>
    <row r="666" spans="1:9" ht="12.75">
      <c r="A666" s="92">
        <f t="shared" si="69"/>
        <v>64000000</v>
      </c>
      <c r="B666" s="92">
        <f t="shared" si="67"/>
        <v>70378140</v>
      </c>
      <c r="C666" s="93">
        <f aca="true" t="shared" si="70" ref="C666:C729">$B$3*$B$4/($B666-0.5*$B$9)^2-$B$8*($B666-0.5*$B$9)</f>
        <v>-0.2921426879940647</v>
      </c>
      <c r="D666" s="94">
        <f aca="true" t="shared" si="71" ref="D666:D729">D667-(G667+H667)*C667</f>
        <v>114792.11784826727</v>
      </c>
      <c r="E666" s="95">
        <f t="shared" si="68"/>
        <v>2E-06</v>
      </c>
      <c r="F666" s="96">
        <v>1</v>
      </c>
      <c r="G666" s="92">
        <f aca="true" t="shared" si="72" ref="G666:G726">E666*$B$6*$B$9</f>
        <v>260</v>
      </c>
      <c r="H666" s="98">
        <v>0</v>
      </c>
      <c r="I666" s="97">
        <f aca="true" t="shared" si="73" ref="I666:I726">D666/E666/1000000000</f>
        <v>57.396058924133634</v>
      </c>
    </row>
    <row r="667" spans="1:9" ht="12.75">
      <c r="A667" s="92">
        <f t="shared" si="69"/>
        <v>64100000</v>
      </c>
      <c r="B667" s="92">
        <f aca="true" t="shared" si="74" ref="B667:B730">$B$5+A667</f>
        <v>70478140</v>
      </c>
      <c r="C667" s="93">
        <f t="shared" si="70"/>
        <v>-0.2929014012188567</v>
      </c>
      <c r="D667" s="94">
        <f t="shared" si="71"/>
        <v>114715.96348395037</v>
      </c>
      <c r="E667" s="95">
        <f aca="true" t="shared" si="75" ref="E667:E726">F667*$D$13/1000000</f>
        <v>2E-06</v>
      </c>
      <c r="F667" s="96">
        <v>1</v>
      </c>
      <c r="G667" s="92">
        <f t="shared" si="72"/>
        <v>260</v>
      </c>
      <c r="H667" s="98">
        <v>0</v>
      </c>
      <c r="I667" s="97">
        <f t="shared" si="73"/>
        <v>57.35798174197519</v>
      </c>
    </row>
    <row r="668" spans="1:9" ht="12.75">
      <c r="A668" s="92">
        <f t="shared" si="69"/>
        <v>64200000</v>
      </c>
      <c r="B668" s="92">
        <f t="shared" si="74"/>
        <v>70578140</v>
      </c>
      <c r="C668" s="93">
        <f t="shared" si="70"/>
        <v>-0.2936591422740588</v>
      </c>
      <c r="D668" s="94">
        <f t="shared" si="71"/>
        <v>114639.61210695912</v>
      </c>
      <c r="E668" s="95">
        <f t="shared" si="75"/>
        <v>2E-06</v>
      </c>
      <c r="F668" s="96">
        <v>1</v>
      </c>
      <c r="G668" s="92">
        <f t="shared" si="72"/>
        <v>260</v>
      </c>
      <c r="H668" s="98">
        <v>0</v>
      </c>
      <c r="I668" s="97">
        <f t="shared" si="73"/>
        <v>57.31980605347956</v>
      </c>
    </row>
    <row r="669" spans="1:9" ht="12.75">
      <c r="A669" s="92">
        <f t="shared" si="69"/>
        <v>64300000</v>
      </c>
      <c r="B669" s="92">
        <f t="shared" si="74"/>
        <v>70678140</v>
      </c>
      <c r="C669" s="93">
        <f t="shared" si="70"/>
        <v>-0.29441591666161976</v>
      </c>
      <c r="D669" s="94">
        <f t="shared" si="71"/>
        <v>114563.0639686271</v>
      </c>
      <c r="E669" s="95">
        <f t="shared" si="75"/>
        <v>2E-06</v>
      </c>
      <c r="F669" s="96">
        <v>1</v>
      </c>
      <c r="G669" s="92">
        <f t="shared" si="72"/>
        <v>260</v>
      </c>
      <c r="H669" s="98">
        <v>0</v>
      </c>
      <c r="I669" s="97">
        <f t="shared" si="73"/>
        <v>57.28153198431355</v>
      </c>
    </row>
    <row r="670" spans="1:9" ht="12.75">
      <c r="A670" s="92">
        <f aca="true" t="shared" si="76" ref="A670:A726">A669+100000</f>
        <v>64400000</v>
      </c>
      <c r="B670" s="92">
        <f t="shared" si="74"/>
        <v>70778140</v>
      </c>
      <c r="C670" s="93">
        <f t="shared" si="70"/>
        <v>-0.2951717298446209</v>
      </c>
      <c r="D670" s="94">
        <f t="shared" si="71"/>
        <v>114486.3193188675</v>
      </c>
      <c r="E670" s="95">
        <f t="shared" si="75"/>
        <v>2E-06</v>
      </c>
      <c r="F670" s="96">
        <v>1</v>
      </c>
      <c r="G670" s="92">
        <f t="shared" si="72"/>
        <v>260</v>
      </c>
      <c r="H670" s="98">
        <v>0</v>
      </c>
      <c r="I670" s="97">
        <f t="shared" si="73"/>
        <v>57.24315965943375</v>
      </c>
    </row>
    <row r="671" spans="1:9" ht="12.75">
      <c r="A671" s="92">
        <f t="shared" si="76"/>
        <v>64500000</v>
      </c>
      <c r="B671" s="92">
        <f t="shared" si="74"/>
        <v>70878140</v>
      </c>
      <c r="C671" s="93">
        <f t="shared" si="70"/>
        <v>-0.29592658724760496</v>
      </c>
      <c r="D671" s="94">
        <f t="shared" si="71"/>
        <v>114409.37840618312</v>
      </c>
      <c r="E671" s="95">
        <f t="shared" si="75"/>
        <v>2E-06</v>
      </c>
      <c r="F671" s="96">
        <v>1</v>
      </c>
      <c r="G671" s="92">
        <f t="shared" si="72"/>
        <v>260</v>
      </c>
      <c r="H671" s="98">
        <v>0</v>
      </c>
      <c r="I671" s="97">
        <f t="shared" si="73"/>
        <v>57.20468920309157</v>
      </c>
    </row>
    <row r="672" spans="1:9" ht="12.75">
      <c r="A672" s="92">
        <f t="shared" si="76"/>
        <v>64600000</v>
      </c>
      <c r="B672" s="92">
        <f t="shared" si="74"/>
        <v>70978140</v>
      </c>
      <c r="C672" s="93">
        <f t="shared" si="70"/>
        <v>-0.2966804942569021</v>
      </c>
      <c r="D672" s="94">
        <f t="shared" si="71"/>
        <v>114332.24147767633</v>
      </c>
      <c r="E672" s="95">
        <f t="shared" si="75"/>
        <v>2E-06</v>
      </c>
      <c r="F672" s="96">
        <v>1</v>
      </c>
      <c r="G672" s="92">
        <f t="shared" si="72"/>
        <v>260</v>
      </c>
      <c r="H672" s="98">
        <v>0</v>
      </c>
      <c r="I672" s="97">
        <f t="shared" si="73"/>
        <v>57.16612073883817</v>
      </c>
    </row>
    <row r="673" spans="1:9" ht="12.75">
      <c r="A673" s="92">
        <f t="shared" si="76"/>
        <v>64700000</v>
      </c>
      <c r="B673" s="92">
        <f t="shared" si="74"/>
        <v>71078140</v>
      </c>
      <c r="C673" s="93">
        <f t="shared" si="70"/>
        <v>-0.29743345622095224</v>
      </c>
      <c r="D673" s="94">
        <f t="shared" si="71"/>
        <v>114254.90877905888</v>
      </c>
      <c r="E673" s="95">
        <f t="shared" si="75"/>
        <v>2E-06</v>
      </c>
      <c r="F673" s="96">
        <v>1</v>
      </c>
      <c r="G673" s="92">
        <f t="shared" si="72"/>
        <v>260</v>
      </c>
      <c r="H673" s="98">
        <v>0</v>
      </c>
      <c r="I673" s="97">
        <f t="shared" si="73"/>
        <v>57.12745438952944</v>
      </c>
    </row>
    <row r="674" spans="1:9" ht="12.75">
      <c r="A674" s="92">
        <f t="shared" si="76"/>
        <v>64800000</v>
      </c>
      <c r="B674" s="92">
        <f t="shared" si="74"/>
        <v>71178140</v>
      </c>
      <c r="C674" s="93">
        <f t="shared" si="70"/>
        <v>-0.2981854784506245</v>
      </c>
      <c r="D674" s="94">
        <f t="shared" si="71"/>
        <v>114177.38055466172</v>
      </c>
      <c r="E674" s="95">
        <f t="shared" si="75"/>
        <v>2E-06</v>
      </c>
      <c r="F674" s="96">
        <v>1</v>
      </c>
      <c r="G674" s="92">
        <f t="shared" si="72"/>
        <v>260</v>
      </c>
      <c r="H674" s="98">
        <v>0</v>
      </c>
      <c r="I674" s="97">
        <f t="shared" si="73"/>
        <v>57.08869027733086</v>
      </c>
    </row>
    <row r="675" spans="1:9" ht="12.75">
      <c r="A675" s="92">
        <f t="shared" si="76"/>
        <v>64900000</v>
      </c>
      <c r="B675" s="92">
        <f t="shared" si="74"/>
        <v>71278140</v>
      </c>
      <c r="C675" s="93">
        <f t="shared" si="70"/>
        <v>-0.29893656621953335</v>
      </c>
      <c r="D675" s="94">
        <f t="shared" si="71"/>
        <v>114099.65704744465</v>
      </c>
      <c r="E675" s="95">
        <f t="shared" si="75"/>
        <v>2E-06</v>
      </c>
      <c r="F675" s="96">
        <v>1</v>
      </c>
      <c r="G675" s="92">
        <f t="shared" si="72"/>
        <v>260</v>
      </c>
      <c r="H675" s="98">
        <v>0</v>
      </c>
      <c r="I675" s="97">
        <f t="shared" si="73"/>
        <v>57.049828523722326</v>
      </c>
    </row>
    <row r="676" spans="1:9" ht="12.75">
      <c r="A676" s="92">
        <f t="shared" si="76"/>
        <v>65000000</v>
      </c>
      <c r="B676" s="92">
        <f t="shared" si="74"/>
        <v>71378140</v>
      </c>
      <c r="C676" s="93">
        <f t="shared" si="70"/>
        <v>-0.29968672476435226</v>
      </c>
      <c r="D676" s="94">
        <f t="shared" si="71"/>
        <v>114021.73849900592</v>
      </c>
      <c r="E676" s="95">
        <f t="shared" si="75"/>
        <v>2E-06</v>
      </c>
      <c r="F676" s="96">
        <v>1</v>
      </c>
      <c r="G676" s="92">
        <f t="shared" si="72"/>
        <v>260</v>
      </c>
      <c r="H676" s="98">
        <v>0</v>
      </c>
      <c r="I676" s="97">
        <f t="shared" si="73"/>
        <v>57.01086924950296</v>
      </c>
    </row>
    <row r="677" spans="1:9" ht="12.75">
      <c r="A677" s="92">
        <f t="shared" si="76"/>
        <v>65100000</v>
      </c>
      <c r="B677" s="92">
        <f t="shared" si="74"/>
        <v>71478140</v>
      </c>
      <c r="C677" s="93">
        <f t="shared" si="70"/>
        <v>-0.30043595928512323</v>
      </c>
      <c r="D677" s="94">
        <f t="shared" si="71"/>
        <v>113943.6251495918</v>
      </c>
      <c r="E677" s="95">
        <f t="shared" si="75"/>
        <v>2E-06</v>
      </c>
      <c r="F677" s="96">
        <v>1</v>
      </c>
      <c r="G677" s="92">
        <f t="shared" si="72"/>
        <v>260</v>
      </c>
      <c r="H677" s="98">
        <v>0</v>
      </c>
      <c r="I677" s="97">
        <f t="shared" si="73"/>
        <v>56.9718125747959</v>
      </c>
    </row>
    <row r="678" spans="1:9" ht="12.75">
      <c r="A678" s="92">
        <f t="shared" si="76"/>
        <v>65200000</v>
      </c>
      <c r="B678" s="92">
        <f t="shared" si="74"/>
        <v>71578140</v>
      </c>
      <c r="C678" s="93">
        <f t="shared" si="70"/>
        <v>-0.30118427494556405</v>
      </c>
      <c r="D678" s="94">
        <f t="shared" si="71"/>
        <v>113865.31723810596</v>
      </c>
      <c r="E678" s="95">
        <f t="shared" si="75"/>
        <v>2E-06</v>
      </c>
      <c r="F678" s="96">
        <v>1</v>
      </c>
      <c r="G678" s="92">
        <f t="shared" si="72"/>
        <v>260</v>
      </c>
      <c r="H678" s="98">
        <v>0</v>
      </c>
      <c r="I678" s="97">
        <f t="shared" si="73"/>
        <v>56.93265861905298</v>
      </c>
    </row>
    <row r="679" spans="1:9" ht="12.75">
      <c r="A679" s="92">
        <f t="shared" si="76"/>
        <v>65300000</v>
      </c>
      <c r="B679" s="92">
        <f t="shared" si="74"/>
        <v>71678140</v>
      </c>
      <c r="C679" s="93">
        <f t="shared" si="70"/>
        <v>-0.30193167687337247</v>
      </c>
      <c r="D679" s="94">
        <f t="shared" si="71"/>
        <v>113786.81500211888</v>
      </c>
      <c r="E679" s="95">
        <f t="shared" si="75"/>
        <v>2E-06</v>
      </c>
      <c r="F679" s="96">
        <v>1</v>
      </c>
      <c r="G679" s="92">
        <f t="shared" si="72"/>
        <v>260</v>
      </c>
      <c r="H679" s="98">
        <v>0</v>
      </c>
      <c r="I679" s="97">
        <f t="shared" si="73"/>
        <v>56.89340750105944</v>
      </c>
    </row>
    <row r="680" spans="1:9" ht="12.75">
      <c r="A680" s="92">
        <f t="shared" si="76"/>
        <v>65400000</v>
      </c>
      <c r="B680" s="92">
        <f t="shared" si="74"/>
        <v>71778140</v>
      </c>
      <c r="C680" s="93">
        <f t="shared" si="70"/>
        <v>-0.30267817016052706</v>
      </c>
      <c r="D680" s="94">
        <f t="shared" si="71"/>
        <v>113708.11867787714</v>
      </c>
      <c r="E680" s="95">
        <f t="shared" si="75"/>
        <v>2E-06</v>
      </c>
      <c r="F680" s="96">
        <v>1</v>
      </c>
      <c r="G680" s="92">
        <f t="shared" si="72"/>
        <v>260</v>
      </c>
      <c r="H680" s="98">
        <v>0</v>
      </c>
      <c r="I680" s="97">
        <f t="shared" si="73"/>
        <v>56.85405933893857</v>
      </c>
    </row>
    <row r="681" spans="1:9" ht="12.75">
      <c r="A681" s="92">
        <f t="shared" si="76"/>
        <v>65500000</v>
      </c>
      <c r="B681" s="92">
        <f t="shared" si="74"/>
        <v>71878140</v>
      </c>
      <c r="C681" s="93">
        <f t="shared" si="70"/>
        <v>-0.30342375986358566</v>
      </c>
      <c r="D681" s="94">
        <f t="shared" si="71"/>
        <v>113629.2285003126</v>
      </c>
      <c r="E681" s="95">
        <f t="shared" si="75"/>
        <v>2E-06</v>
      </c>
      <c r="F681" s="96">
        <v>1</v>
      </c>
      <c r="G681" s="92">
        <f t="shared" si="72"/>
        <v>260</v>
      </c>
      <c r="H681" s="98">
        <v>0</v>
      </c>
      <c r="I681" s="97">
        <f t="shared" si="73"/>
        <v>56.8146142501563</v>
      </c>
    </row>
    <row r="682" spans="1:9" ht="12.75">
      <c r="A682" s="92">
        <f t="shared" si="76"/>
        <v>65600000</v>
      </c>
      <c r="B682" s="92">
        <f t="shared" si="74"/>
        <v>71978140</v>
      </c>
      <c r="C682" s="93">
        <f t="shared" si="70"/>
        <v>-0.3041684510039804</v>
      </c>
      <c r="D682" s="94">
        <f t="shared" si="71"/>
        <v>113550.14470305157</v>
      </c>
      <c r="E682" s="95">
        <f t="shared" si="75"/>
        <v>2E-06</v>
      </c>
      <c r="F682" s="96">
        <v>1</v>
      </c>
      <c r="G682" s="92">
        <f t="shared" si="72"/>
        <v>260</v>
      </c>
      <c r="H682" s="98">
        <v>0</v>
      </c>
      <c r="I682" s="97">
        <f t="shared" si="73"/>
        <v>56.775072351525786</v>
      </c>
    </row>
    <row r="683" spans="1:9" ht="12.75">
      <c r="A683" s="92">
        <f t="shared" si="76"/>
        <v>65700000</v>
      </c>
      <c r="B683" s="92">
        <f t="shared" si="74"/>
        <v>72078140</v>
      </c>
      <c r="C683" s="93">
        <f t="shared" si="70"/>
        <v>-0.30491224856831023</v>
      </c>
      <c r="D683" s="94">
        <f t="shared" si="71"/>
        <v>113470.86751842381</v>
      </c>
      <c r="E683" s="95">
        <f t="shared" si="75"/>
        <v>2E-06</v>
      </c>
      <c r="F683" s="96">
        <v>1</v>
      </c>
      <c r="G683" s="92">
        <f t="shared" si="72"/>
        <v>260</v>
      </c>
      <c r="H683" s="98">
        <v>0</v>
      </c>
      <c r="I683" s="97">
        <f t="shared" si="73"/>
        <v>56.73543375921191</v>
      </c>
    </row>
    <row r="684" spans="1:9" ht="12.75">
      <c r="A684" s="92">
        <f t="shared" si="76"/>
        <v>65800000</v>
      </c>
      <c r="B684" s="92">
        <f t="shared" si="74"/>
        <v>72178140</v>
      </c>
      <c r="C684" s="93">
        <f t="shared" si="70"/>
        <v>-0.30565515750863037</v>
      </c>
      <c r="D684" s="94">
        <f t="shared" si="71"/>
        <v>113391.39717747156</v>
      </c>
      <c r="E684" s="95">
        <f t="shared" si="75"/>
        <v>2E-06</v>
      </c>
      <c r="F684" s="96">
        <v>1</v>
      </c>
      <c r="G684" s="92">
        <f t="shared" si="72"/>
        <v>260</v>
      </c>
      <c r="H684" s="98">
        <v>0</v>
      </c>
      <c r="I684" s="97">
        <f t="shared" si="73"/>
        <v>56.69569858873579</v>
      </c>
    </row>
    <row r="685" spans="1:9" ht="12.75">
      <c r="A685" s="92">
        <f t="shared" si="76"/>
        <v>65900000</v>
      </c>
      <c r="B685" s="92">
        <f t="shared" si="74"/>
        <v>72278140</v>
      </c>
      <c r="C685" s="93">
        <f t="shared" si="70"/>
        <v>-0.3063971827427393</v>
      </c>
      <c r="D685" s="94">
        <f t="shared" si="71"/>
        <v>113311.73390995845</v>
      </c>
      <c r="E685" s="95">
        <f t="shared" si="75"/>
        <v>2E-06</v>
      </c>
      <c r="F685" s="96">
        <v>1</v>
      </c>
      <c r="G685" s="92">
        <f t="shared" si="72"/>
        <v>260</v>
      </c>
      <c r="H685" s="98">
        <v>0</v>
      </c>
      <c r="I685" s="97">
        <f t="shared" si="73"/>
        <v>56.655866954979224</v>
      </c>
    </row>
    <row r="686" spans="1:9" ht="12.75">
      <c r="A686" s="92">
        <f t="shared" si="76"/>
        <v>66000000</v>
      </c>
      <c r="B686" s="92">
        <f t="shared" si="74"/>
        <v>72378140</v>
      </c>
      <c r="C686" s="93">
        <f t="shared" si="70"/>
        <v>-0.3071383291544624</v>
      </c>
      <c r="D686" s="94">
        <f t="shared" si="71"/>
        <v>113231.87794437828</v>
      </c>
      <c r="E686" s="95">
        <f t="shared" si="75"/>
        <v>2E-06</v>
      </c>
      <c r="F686" s="96">
        <v>1</v>
      </c>
      <c r="G686" s="92">
        <f t="shared" si="72"/>
        <v>260</v>
      </c>
      <c r="H686" s="98">
        <v>0</v>
      </c>
      <c r="I686" s="97">
        <f t="shared" si="73"/>
        <v>56.61593897218915</v>
      </c>
    </row>
    <row r="687" spans="1:9" ht="12.75">
      <c r="A687" s="92">
        <f t="shared" si="76"/>
        <v>66100000</v>
      </c>
      <c r="B687" s="92">
        <f t="shared" si="74"/>
        <v>72478140</v>
      </c>
      <c r="C687" s="93">
        <f t="shared" si="70"/>
        <v>-0.30787860159393343</v>
      </c>
      <c r="D687" s="94">
        <f t="shared" si="71"/>
        <v>113151.82950796386</v>
      </c>
      <c r="E687" s="95">
        <f t="shared" si="75"/>
        <v>2E-06</v>
      </c>
      <c r="F687" s="96">
        <v>1</v>
      </c>
      <c r="G687" s="92">
        <f t="shared" si="72"/>
        <v>260</v>
      </c>
      <c r="H687" s="98">
        <v>0</v>
      </c>
      <c r="I687" s="97">
        <f t="shared" si="73"/>
        <v>56.575914753981934</v>
      </c>
    </row>
    <row r="688" spans="1:9" ht="12.75">
      <c r="A688" s="92">
        <f t="shared" si="76"/>
        <v>66200000</v>
      </c>
      <c r="B688" s="92">
        <f t="shared" si="74"/>
        <v>72578140</v>
      </c>
      <c r="C688" s="93">
        <f t="shared" si="70"/>
        <v>-0.3086180048778731</v>
      </c>
      <c r="D688" s="94">
        <f t="shared" si="71"/>
        <v>113071.58882669562</v>
      </c>
      <c r="E688" s="95">
        <f t="shared" si="75"/>
        <v>2E-06</v>
      </c>
      <c r="F688" s="96">
        <v>1</v>
      </c>
      <c r="G688" s="92">
        <f t="shared" si="72"/>
        <v>260</v>
      </c>
      <c r="H688" s="98">
        <v>0</v>
      </c>
      <c r="I688" s="97">
        <f t="shared" si="73"/>
        <v>56.53579441334781</v>
      </c>
    </row>
    <row r="689" spans="1:9" ht="12.75">
      <c r="A689" s="92">
        <f t="shared" si="76"/>
        <v>66300000</v>
      </c>
      <c r="B689" s="92">
        <f t="shared" si="74"/>
        <v>72678140</v>
      </c>
      <c r="C689" s="93">
        <f t="shared" si="70"/>
        <v>-0.30935654378986466</v>
      </c>
      <c r="D689" s="94">
        <f t="shared" si="71"/>
        <v>112991.15612531026</v>
      </c>
      <c r="E689" s="95">
        <f t="shared" si="75"/>
        <v>2E-06</v>
      </c>
      <c r="F689" s="96">
        <v>1</v>
      </c>
      <c r="G689" s="92">
        <f t="shared" si="72"/>
        <v>260</v>
      </c>
      <c r="H689" s="98">
        <v>0</v>
      </c>
      <c r="I689" s="97">
        <f t="shared" si="73"/>
        <v>56.49557806265513</v>
      </c>
    </row>
    <row r="690" spans="1:9" ht="12.75">
      <c r="A690" s="92">
        <f t="shared" si="76"/>
        <v>66400000</v>
      </c>
      <c r="B690" s="92">
        <f t="shared" si="74"/>
        <v>72778140</v>
      </c>
      <c r="C690" s="93">
        <f t="shared" si="70"/>
        <v>-0.31009422308062734</v>
      </c>
      <c r="D690" s="94">
        <f t="shared" si="71"/>
        <v>112910.53162730929</v>
      </c>
      <c r="E690" s="95">
        <f t="shared" si="75"/>
        <v>2E-06</v>
      </c>
      <c r="F690" s="96">
        <v>1</v>
      </c>
      <c r="G690" s="92">
        <f t="shared" si="72"/>
        <v>260</v>
      </c>
      <c r="H690" s="98">
        <v>0</v>
      </c>
      <c r="I690" s="97">
        <f t="shared" si="73"/>
        <v>56.45526581365465</v>
      </c>
    </row>
    <row r="691" spans="1:9" ht="12.75">
      <c r="A691" s="92">
        <f t="shared" si="76"/>
        <v>66500000</v>
      </c>
      <c r="B691" s="92">
        <f t="shared" si="74"/>
        <v>72878140</v>
      </c>
      <c r="C691" s="93">
        <f t="shared" si="70"/>
        <v>-0.3108310474682867</v>
      </c>
      <c r="D691" s="94">
        <f t="shared" si="71"/>
        <v>112829.71555496754</v>
      </c>
      <c r="E691" s="95">
        <f t="shared" si="75"/>
        <v>2E-06</v>
      </c>
      <c r="F691" s="96">
        <v>1</v>
      </c>
      <c r="G691" s="92">
        <f t="shared" si="72"/>
        <v>260</v>
      </c>
      <c r="H691" s="98">
        <v>0</v>
      </c>
      <c r="I691" s="97">
        <f t="shared" si="73"/>
        <v>56.414857777483775</v>
      </c>
    </row>
    <row r="692" spans="1:9" ht="12.75">
      <c r="A692" s="92">
        <f t="shared" si="76"/>
        <v>66600000</v>
      </c>
      <c r="B692" s="92">
        <f t="shared" si="74"/>
        <v>72978140</v>
      </c>
      <c r="C692" s="93">
        <f t="shared" si="70"/>
        <v>-0.3115670216386429</v>
      </c>
      <c r="D692" s="94">
        <f t="shared" si="71"/>
        <v>112748.7081293415</v>
      </c>
      <c r="E692" s="95">
        <f t="shared" si="75"/>
        <v>2E-06</v>
      </c>
      <c r="F692" s="96">
        <v>1</v>
      </c>
      <c r="G692" s="92">
        <f t="shared" si="72"/>
        <v>260</v>
      </c>
      <c r="H692" s="98">
        <v>0</v>
      </c>
      <c r="I692" s="97">
        <f t="shared" si="73"/>
        <v>56.374354064670754</v>
      </c>
    </row>
    <row r="693" spans="1:9" ht="12.75">
      <c r="A693" s="92">
        <f t="shared" si="76"/>
        <v>66700000</v>
      </c>
      <c r="B693" s="92">
        <f t="shared" si="74"/>
        <v>73078140</v>
      </c>
      <c r="C693" s="93">
        <f t="shared" si="70"/>
        <v>-0.3123021502454358</v>
      </c>
      <c r="D693" s="94">
        <f t="shared" si="71"/>
        <v>112667.50957027769</v>
      </c>
      <c r="E693" s="95">
        <f t="shared" si="75"/>
        <v>2E-06</v>
      </c>
      <c r="F693" s="96">
        <v>1</v>
      </c>
      <c r="G693" s="92">
        <f t="shared" si="72"/>
        <v>260</v>
      </c>
      <c r="H693" s="98">
        <v>0</v>
      </c>
      <c r="I693" s="97">
        <f t="shared" si="73"/>
        <v>56.33375478513885</v>
      </c>
    </row>
    <row r="694" spans="1:9" ht="12.75">
      <c r="A694" s="92">
        <f t="shared" si="76"/>
        <v>66800000</v>
      </c>
      <c r="B694" s="92">
        <f t="shared" si="74"/>
        <v>73178140</v>
      </c>
      <c r="C694" s="93">
        <f t="shared" si="70"/>
        <v>-0.3130364379106079</v>
      </c>
      <c r="D694" s="94">
        <f t="shared" si="71"/>
        <v>112586.12009642093</v>
      </c>
      <c r="E694" s="95">
        <f t="shared" si="75"/>
        <v>2E-06</v>
      </c>
      <c r="F694" s="96">
        <v>1</v>
      </c>
      <c r="G694" s="92">
        <f t="shared" si="72"/>
        <v>260</v>
      </c>
      <c r="H694" s="98">
        <v>0</v>
      </c>
      <c r="I694" s="97">
        <f t="shared" si="73"/>
        <v>56.293060048210464</v>
      </c>
    </row>
    <row r="695" spans="1:9" ht="12.75">
      <c r="A695" s="92">
        <f t="shared" si="76"/>
        <v>66900000</v>
      </c>
      <c r="B695" s="92">
        <f t="shared" si="74"/>
        <v>73278140</v>
      </c>
      <c r="C695" s="93">
        <f t="shared" si="70"/>
        <v>-0.31376988922456495</v>
      </c>
      <c r="D695" s="94">
        <f t="shared" si="71"/>
        <v>112504.53992522255</v>
      </c>
      <c r="E695" s="95">
        <f t="shared" si="75"/>
        <v>2E-06</v>
      </c>
      <c r="F695" s="96">
        <v>1</v>
      </c>
      <c r="G695" s="92">
        <f t="shared" si="72"/>
        <v>260</v>
      </c>
      <c r="H695" s="98">
        <v>0</v>
      </c>
      <c r="I695" s="97">
        <f t="shared" si="73"/>
        <v>56.25226996261127</v>
      </c>
    </row>
    <row r="696" spans="1:9" ht="12.75">
      <c r="A696" s="92">
        <f t="shared" si="76"/>
        <v>67000000</v>
      </c>
      <c r="B696" s="92">
        <f t="shared" si="74"/>
        <v>73378140</v>
      </c>
      <c r="C696" s="93">
        <f t="shared" si="70"/>
        <v>-0.3145025087464335</v>
      </c>
      <c r="D696" s="94">
        <f t="shared" si="71"/>
        <v>112422.76927294847</v>
      </c>
      <c r="E696" s="95">
        <f t="shared" si="75"/>
        <v>2E-06</v>
      </c>
      <c r="F696" s="96">
        <v>1</v>
      </c>
      <c r="G696" s="92">
        <f t="shared" si="72"/>
        <v>260</v>
      </c>
      <c r="H696" s="98">
        <v>0</v>
      </c>
      <c r="I696" s="97">
        <f t="shared" si="73"/>
        <v>56.211384636474236</v>
      </c>
    </row>
    <row r="697" spans="1:9" ht="12.75">
      <c r="A697" s="92">
        <f t="shared" si="76"/>
        <v>67100000</v>
      </c>
      <c r="B697" s="92">
        <f t="shared" si="74"/>
        <v>73478140</v>
      </c>
      <c r="C697" s="93">
        <f t="shared" si="70"/>
        <v>-0.3152343010043164</v>
      </c>
      <c r="D697" s="94">
        <f t="shared" si="71"/>
        <v>112340.80835468735</v>
      </c>
      <c r="E697" s="95">
        <f t="shared" si="75"/>
        <v>2E-06</v>
      </c>
      <c r="F697" s="96">
        <v>1</v>
      </c>
      <c r="G697" s="92">
        <f t="shared" si="72"/>
        <v>260</v>
      </c>
      <c r="H697" s="98">
        <v>0</v>
      </c>
      <c r="I697" s="97">
        <f t="shared" si="73"/>
        <v>56.170404177343684</v>
      </c>
    </row>
    <row r="698" spans="1:9" ht="12.75">
      <c r="A698" s="92">
        <f t="shared" si="76"/>
        <v>67200000</v>
      </c>
      <c r="B698" s="92">
        <f t="shared" si="74"/>
        <v>73578140</v>
      </c>
      <c r="C698" s="93">
        <f t="shared" si="70"/>
        <v>-0.31596527049554574</v>
      </c>
      <c r="D698" s="94">
        <f t="shared" si="71"/>
        <v>112258.6573843585</v>
      </c>
      <c r="E698" s="95">
        <f t="shared" si="75"/>
        <v>2E-06</v>
      </c>
      <c r="F698" s="96">
        <v>1</v>
      </c>
      <c r="G698" s="92">
        <f t="shared" si="72"/>
        <v>260</v>
      </c>
      <c r="H698" s="98">
        <v>0</v>
      </c>
      <c r="I698" s="97">
        <f t="shared" si="73"/>
        <v>56.12932869217925</v>
      </c>
    </row>
    <row r="699" spans="1:9" ht="12.75">
      <c r="A699" s="92">
        <f t="shared" si="76"/>
        <v>67300000</v>
      </c>
      <c r="B699" s="92">
        <f t="shared" si="74"/>
        <v>73678140</v>
      </c>
      <c r="C699" s="93">
        <f t="shared" si="70"/>
        <v>-0.3166954216869338</v>
      </c>
      <c r="D699" s="94">
        <f t="shared" si="71"/>
        <v>112176.31657471991</v>
      </c>
      <c r="E699" s="95">
        <f t="shared" si="75"/>
        <v>2E-06</v>
      </c>
      <c r="F699" s="96">
        <v>1</v>
      </c>
      <c r="G699" s="92">
        <f t="shared" si="72"/>
        <v>260</v>
      </c>
      <c r="H699" s="98">
        <v>0</v>
      </c>
      <c r="I699" s="97">
        <f t="shared" si="73"/>
        <v>56.08815828735995</v>
      </c>
    </row>
    <row r="700" spans="1:9" ht="12.75">
      <c r="A700" s="92">
        <f t="shared" si="76"/>
        <v>67400000</v>
      </c>
      <c r="B700" s="92">
        <f t="shared" si="74"/>
        <v>73778140</v>
      </c>
      <c r="C700" s="93">
        <f t="shared" si="70"/>
        <v>-0.31742475901502076</v>
      </c>
      <c r="D700" s="94">
        <f t="shared" si="71"/>
        <v>112093.78613737601</v>
      </c>
      <c r="E700" s="95">
        <f t="shared" si="75"/>
        <v>2E-06</v>
      </c>
      <c r="F700" s="96">
        <v>1</v>
      </c>
      <c r="G700" s="92">
        <f t="shared" si="72"/>
        <v>260</v>
      </c>
      <c r="H700" s="98">
        <v>0</v>
      </c>
      <c r="I700" s="97">
        <f t="shared" si="73"/>
        <v>56.046893068688014</v>
      </c>
    </row>
    <row r="701" spans="1:9" ht="12.75">
      <c r="A701" s="92">
        <f t="shared" si="76"/>
        <v>67500000</v>
      </c>
      <c r="B701" s="92">
        <f t="shared" si="74"/>
        <v>73878140</v>
      </c>
      <c r="C701" s="93">
        <f t="shared" si="70"/>
        <v>-0.31815328688632083</v>
      </c>
      <c r="D701" s="94">
        <f t="shared" si="71"/>
        <v>112011.06628278557</v>
      </c>
      <c r="E701" s="95">
        <f t="shared" si="75"/>
        <v>2E-06</v>
      </c>
      <c r="F701" s="96">
        <v>1</v>
      </c>
      <c r="G701" s="92">
        <f t="shared" si="72"/>
        <v>260</v>
      </c>
      <c r="H701" s="98">
        <v>0</v>
      </c>
      <c r="I701" s="97">
        <f t="shared" si="73"/>
        <v>56.00553314139278</v>
      </c>
    </row>
    <row r="702" spans="1:9" ht="12.75">
      <c r="A702" s="92">
        <f t="shared" si="76"/>
        <v>67600000</v>
      </c>
      <c r="B702" s="92">
        <f t="shared" si="74"/>
        <v>73978140</v>
      </c>
      <c r="C702" s="93">
        <f t="shared" si="70"/>
        <v>-0.3188810096775655</v>
      </c>
      <c r="D702" s="94">
        <f t="shared" si="71"/>
        <v>111928.15722026941</v>
      </c>
      <c r="E702" s="95">
        <f t="shared" si="75"/>
        <v>2E-06</v>
      </c>
      <c r="F702" s="96">
        <v>1</v>
      </c>
      <c r="G702" s="92">
        <f t="shared" si="72"/>
        <v>260</v>
      </c>
      <c r="H702" s="98">
        <v>0</v>
      </c>
      <c r="I702" s="97">
        <f t="shared" si="73"/>
        <v>55.964078610134706</v>
      </c>
    </row>
    <row r="703" spans="1:9" ht="12.75">
      <c r="A703" s="92">
        <f t="shared" si="76"/>
        <v>67700000</v>
      </c>
      <c r="B703" s="92">
        <f t="shared" si="74"/>
        <v>74078140</v>
      </c>
      <c r="C703" s="93">
        <f t="shared" si="70"/>
        <v>-0.31960793173594537</v>
      </c>
      <c r="D703" s="94">
        <f t="shared" si="71"/>
        <v>111845.05915801806</v>
      </c>
      <c r="E703" s="95">
        <f t="shared" si="75"/>
        <v>2E-06</v>
      </c>
      <c r="F703" s="96">
        <v>1</v>
      </c>
      <c r="G703" s="92">
        <f t="shared" si="72"/>
        <v>260</v>
      </c>
      <c r="H703" s="98">
        <v>0</v>
      </c>
      <c r="I703" s="97">
        <f t="shared" si="73"/>
        <v>55.92252957900903</v>
      </c>
    </row>
    <row r="704" spans="1:9" ht="12.75">
      <c r="A704" s="92">
        <f t="shared" si="76"/>
        <v>67800000</v>
      </c>
      <c r="B704" s="92">
        <f t="shared" si="74"/>
        <v>74178140</v>
      </c>
      <c r="C704" s="93">
        <f t="shared" si="70"/>
        <v>-0.3203340573793483</v>
      </c>
      <c r="D704" s="94">
        <f t="shared" si="71"/>
        <v>111761.77230309944</v>
      </c>
      <c r="E704" s="95">
        <f t="shared" si="75"/>
        <v>2E-06</v>
      </c>
      <c r="F704" s="96">
        <v>1</v>
      </c>
      <c r="G704" s="92">
        <f t="shared" si="72"/>
        <v>260</v>
      </c>
      <c r="H704" s="98">
        <v>0</v>
      </c>
      <c r="I704" s="97">
        <f t="shared" si="73"/>
        <v>55.880886151549724</v>
      </c>
    </row>
    <row r="705" spans="1:9" ht="12.75">
      <c r="A705" s="92">
        <f t="shared" si="76"/>
        <v>67900000</v>
      </c>
      <c r="B705" s="92">
        <f t="shared" si="74"/>
        <v>74278140</v>
      </c>
      <c r="C705" s="93">
        <f t="shared" si="70"/>
        <v>-0.32105939089659674</v>
      </c>
      <c r="D705" s="94">
        <f t="shared" si="71"/>
        <v>111678.29686146633</v>
      </c>
      <c r="E705" s="95">
        <f t="shared" si="75"/>
        <v>2E-06</v>
      </c>
      <c r="F705" s="96">
        <v>1</v>
      </c>
      <c r="G705" s="92">
        <f t="shared" si="72"/>
        <v>260</v>
      </c>
      <c r="H705" s="98">
        <v>0</v>
      </c>
      <c r="I705" s="97">
        <f t="shared" si="73"/>
        <v>55.83914843073316</v>
      </c>
    </row>
    <row r="706" spans="1:9" ht="12.75">
      <c r="A706" s="92">
        <f t="shared" si="76"/>
        <v>68000000</v>
      </c>
      <c r="B706" s="92">
        <f t="shared" si="74"/>
        <v>74378140</v>
      </c>
      <c r="C706" s="93">
        <f t="shared" si="70"/>
        <v>-0.3217839365476819</v>
      </c>
      <c r="D706" s="94">
        <f t="shared" si="71"/>
        <v>111594.63303796393</v>
      </c>
      <c r="E706" s="95">
        <f t="shared" si="75"/>
        <v>2E-06</v>
      </c>
      <c r="F706" s="96">
        <v>1</v>
      </c>
      <c r="G706" s="92">
        <f t="shared" si="72"/>
        <v>260</v>
      </c>
      <c r="H706" s="98">
        <v>0</v>
      </c>
      <c r="I706" s="97">
        <f t="shared" si="73"/>
        <v>55.797316518981965</v>
      </c>
    </row>
    <row r="707" spans="1:9" ht="12.75">
      <c r="A707" s="92">
        <f t="shared" si="76"/>
        <v>68100000</v>
      </c>
      <c r="B707" s="92">
        <f t="shared" si="74"/>
        <v>74478140</v>
      </c>
      <c r="C707" s="93">
        <f t="shared" si="70"/>
        <v>-0.3225076985639961</v>
      </c>
      <c r="D707" s="94">
        <f t="shared" si="71"/>
        <v>111510.78103633728</v>
      </c>
      <c r="E707" s="95">
        <f t="shared" si="75"/>
        <v>2E-06</v>
      </c>
      <c r="F707" s="96">
        <v>1</v>
      </c>
      <c r="G707" s="92">
        <f t="shared" si="72"/>
        <v>260</v>
      </c>
      <c r="H707" s="98">
        <v>0</v>
      </c>
      <c r="I707" s="97">
        <f t="shared" si="73"/>
        <v>55.755390518168646</v>
      </c>
    </row>
    <row r="708" spans="1:9" ht="12.75">
      <c r="A708" s="92">
        <f t="shared" si="76"/>
        <v>68200000</v>
      </c>
      <c r="B708" s="92">
        <f t="shared" si="74"/>
        <v>74578140</v>
      </c>
      <c r="C708" s="93">
        <f t="shared" si="70"/>
        <v>-0.32323068114856274</v>
      </c>
      <c r="D708" s="94">
        <f t="shared" si="71"/>
        <v>111426.74105923866</v>
      </c>
      <c r="E708" s="95">
        <f t="shared" si="75"/>
        <v>2E-06</v>
      </c>
      <c r="F708" s="96">
        <v>1</v>
      </c>
      <c r="G708" s="92">
        <f t="shared" si="72"/>
        <v>260</v>
      </c>
      <c r="H708" s="98">
        <v>0</v>
      </c>
      <c r="I708" s="97">
        <f t="shared" si="73"/>
        <v>55.71337052961933</v>
      </c>
    </row>
    <row r="709" spans="1:9" ht="12.75">
      <c r="A709" s="92">
        <f t="shared" si="76"/>
        <v>68300000</v>
      </c>
      <c r="B709" s="92">
        <f t="shared" si="74"/>
        <v>74678140</v>
      </c>
      <c r="C709" s="93">
        <f t="shared" si="70"/>
        <v>-0.32395288847626447</v>
      </c>
      <c r="D709" s="94">
        <f t="shared" si="71"/>
        <v>111342.51330823483</v>
      </c>
      <c r="E709" s="95">
        <f t="shared" si="75"/>
        <v>2E-06</v>
      </c>
      <c r="F709" s="96">
        <v>1</v>
      </c>
      <c r="G709" s="92">
        <f t="shared" si="72"/>
        <v>260</v>
      </c>
      <c r="H709" s="98">
        <v>0</v>
      </c>
      <c r="I709" s="97">
        <f t="shared" si="73"/>
        <v>55.671256654117414</v>
      </c>
    </row>
    <row r="710" spans="1:9" ht="12.75">
      <c r="A710" s="92">
        <f t="shared" si="76"/>
        <v>68400000</v>
      </c>
      <c r="B710" s="92">
        <f t="shared" si="74"/>
        <v>74778140</v>
      </c>
      <c r="C710" s="93">
        <f t="shared" si="70"/>
        <v>-0.32467432469406876</v>
      </c>
      <c r="D710" s="94">
        <f t="shared" si="71"/>
        <v>111258.09798381437</v>
      </c>
      <c r="E710" s="95">
        <f t="shared" si="75"/>
        <v>2E-06</v>
      </c>
      <c r="F710" s="96">
        <v>1</v>
      </c>
      <c r="G710" s="92">
        <f t="shared" si="72"/>
        <v>260</v>
      </c>
      <c r="H710" s="98">
        <v>0</v>
      </c>
      <c r="I710" s="97">
        <f t="shared" si="73"/>
        <v>55.62904899190719</v>
      </c>
    </row>
    <row r="711" spans="1:9" ht="12.75">
      <c r="A711" s="92">
        <f t="shared" si="76"/>
        <v>68500000</v>
      </c>
      <c r="B711" s="92">
        <f t="shared" si="74"/>
        <v>74878140</v>
      </c>
      <c r="C711" s="93">
        <f t="shared" si="70"/>
        <v>-0.32539499392125154</v>
      </c>
      <c r="D711" s="94">
        <f t="shared" si="71"/>
        <v>111173.49528539485</v>
      </c>
      <c r="E711" s="95">
        <f t="shared" si="75"/>
        <v>2E-06</v>
      </c>
      <c r="F711" s="96">
        <v>1</v>
      </c>
      <c r="G711" s="92">
        <f t="shared" si="72"/>
        <v>260</v>
      </c>
      <c r="H711" s="98">
        <v>0</v>
      </c>
      <c r="I711" s="97">
        <f t="shared" si="73"/>
        <v>55.586747642697425</v>
      </c>
    </row>
    <row r="712" spans="1:9" ht="12.75">
      <c r="A712" s="92">
        <f t="shared" si="76"/>
        <v>68600000</v>
      </c>
      <c r="B712" s="92">
        <f t="shared" si="74"/>
        <v>74978140</v>
      </c>
      <c r="C712" s="93">
        <f t="shared" si="70"/>
        <v>-0.32611490024961926</v>
      </c>
      <c r="D712" s="94">
        <f t="shared" si="71"/>
        <v>111088.70541132995</v>
      </c>
      <c r="E712" s="95">
        <f t="shared" si="75"/>
        <v>2E-06</v>
      </c>
      <c r="F712" s="96">
        <v>1</v>
      </c>
      <c r="G712" s="92">
        <f t="shared" si="72"/>
        <v>260</v>
      </c>
      <c r="H712" s="98">
        <v>0</v>
      </c>
      <c r="I712" s="97">
        <f t="shared" si="73"/>
        <v>55.54435270566498</v>
      </c>
    </row>
    <row r="713" spans="1:9" ht="12.75">
      <c r="A713" s="92">
        <f t="shared" si="76"/>
        <v>68700000</v>
      </c>
      <c r="B713" s="92">
        <f t="shared" si="74"/>
        <v>75078140</v>
      </c>
      <c r="C713" s="93">
        <f t="shared" si="70"/>
        <v>-0.32683404774372765</v>
      </c>
      <c r="D713" s="94">
        <f t="shared" si="71"/>
        <v>111003.72855891658</v>
      </c>
      <c r="E713" s="95">
        <f t="shared" si="75"/>
        <v>2E-06</v>
      </c>
      <c r="F713" s="96">
        <v>1</v>
      </c>
      <c r="G713" s="92">
        <f t="shared" si="72"/>
        <v>260</v>
      </c>
      <c r="H713" s="98">
        <v>0</v>
      </c>
      <c r="I713" s="97">
        <f t="shared" si="73"/>
        <v>55.501864279458296</v>
      </c>
    </row>
    <row r="714" spans="1:9" ht="12.75">
      <c r="A714" s="92">
        <f t="shared" si="76"/>
        <v>68800000</v>
      </c>
      <c r="B714" s="92">
        <f t="shared" si="74"/>
        <v>75178140</v>
      </c>
      <c r="C714" s="93">
        <f t="shared" si="70"/>
        <v>-0.3275524404411</v>
      </c>
      <c r="D714" s="94">
        <f t="shared" si="71"/>
        <v>110918.5649244019</v>
      </c>
      <c r="E714" s="95">
        <f t="shared" si="75"/>
        <v>2E-06</v>
      </c>
      <c r="F714" s="96">
        <v>1</v>
      </c>
      <c r="G714" s="92">
        <f t="shared" si="72"/>
        <v>260</v>
      </c>
      <c r="H714" s="98">
        <v>0</v>
      </c>
      <c r="I714" s="97">
        <f t="shared" si="73"/>
        <v>55.45928246220095</v>
      </c>
    </row>
    <row r="715" spans="1:9" ht="12.75">
      <c r="A715" s="92">
        <f t="shared" si="76"/>
        <v>68900000</v>
      </c>
      <c r="B715" s="92">
        <f t="shared" si="74"/>
        <v>75278140</v>
      </c>
      <c r="C715" s="93">
        <f t="shared" si="70"/>
        <v>-0.328270082352442</v>
      </c>
      <c r="D715" s="94">
        <f t="shared" si="71"/>
        <v>110833.21470299027</v>
      </c>
      <c r="E715" s="95">
        <f t="shared" si="75"/>
        <v>2E-06</v>
      </c>
      <c r="F715" s="96">
        <v>1</v>
      </c>
      <c r="G715" s="92">
        <f t="shared" si="72"/>
        <v>260</v>
      </c>
      <c r="H715" s="98">
        <v>0</v>
      </c>
      <c r="I715" s="97">
        <f t="shared" si="73"/>
        <v>55.41660735149514</v>
      </c>
    </row>
    <row r="716" spans="1:9" ht="12.75">
      <c r="A716" s="92">
        <f t="shared" si="76"/>
        <v>69000000</v>
      </c>
      <c r="B716" s="92">
        <f t="shared" si="74"/>
        <v>75378140</v>
      </c>
      <c r="C716" s="93">
        <f t="shared" si="70"/>
        <v>-0.32898697746185557</v>
      </c>
      <c r="D716" s="94">
        <f t="shared" si="71"/>
        <v>110747.67808885018</v>
      </c>
      <c r="E716" s="95">
        <f t="shared" si="75"/>
        <v>2E-06</v>
      </c>
      <c r="F716" s="96">
        <v>1</v>
      </c>
      <c r="G716" s="92">
        <f t="shared" si="72"/>
        <v>260</v>
      </c>
      <c r="H716" s="98">
        <v>0</v>
      </c>
      <c r="I716" s="97">
        <f t="shared" si="73"/>
        <v>55.3738390444251</v>
      </c>
    </row>
    <row r="717" spans="1:9" ht="12.75">
      <c r="A717" s="92">
        <f t="shared" si="76"/>
        <v>69100000</v>
      </c>
      <c r="B717" s="92">
        <f t="shared" si="74"/>
        <v>75478140</v>
      </c>
      <c r="C717" s="93">
        <f t="shared" si="70"/>
        <v>-0.32970312972705024</v>
      </c>
      <c r="D717" s="94">
        <f t="shared" si="71"/>
        <v>110661.95527512114</v>
      </c>
      <c r="E717" s="95">
        <f t="shared" si="75"/>
        <v>2E-06</v>
      </c>
      <c r="F717" s="96">
        <v>1</v>
      </c>
      <c r="G717" s="92">
        <f t="shared" si="72"/>
        <v>260</v>
      </c>
      <c r="H717" s="98">
        <v>0</v>
      </c>
      <c r="I717" s="97">
        <f t="shared" si="73"/>
        <v>55.33097763756058</v>
      </c>
    </row>
    <row r="718" spans="1:9" ht="12.75">
      <c r="A718" s="92">
        <f t="shared" si="76"/>
        <v>69200000</v>
      </c>
      <c r="B718" s="92">
        <f t="shared" si="74"/>
        <v>75578140</v>
      </c>
      <c r="C718" s="93">
        <f t="shared" si="70"/>
        <v>-0.33041854307955265</v>
      </c>
      <c r="D718" s="94">
        <f t="shared" si="71"/>
        <v>110576.04645392045</v>
      </c>
      <c r="E718" s="95">
        <f t="shared" si="75"/>
        <v>2E-06</v>
      </c>
      <c r="F718" s="96">
        <v>1</v>
      </c>
      <c r="G718" s="92">
        <f t="shared" si="72"/>
        <v>260</v>
      </c>
      <c r="H718" s="98">
        <v>0</v>
      </c>
      <c r="I718" s="97">
        <f t="shared" si="73"/>
        <v>55.28802322696023</v>
      </c>
    </row>
    <row r="719" spans="1:9" ht="12.75">
      <c r="A719" s="92">
        <f t="shared" si="76"/>
        <v>69300000</v>
      </c>
      <c r="B719" s="92">
        <f t="shared" si="74"/>
        <v>75678140</v>
      </c>
      <c r="C719" s="93">
        <f t="shared" si="70"/>
        <v>-0.33113322142491414</v>
      </c>
      <c r="D719" s="94">
        <f t="shared" si="71"/>
        <v>110489.95181634997</v>
      </c>
      <c r="E719" s="95">
        <f t="shared" si="75"/>
        <v>2E-06</v>
      </c>
      <c r="F719" s="96">
        <v>1</v>
      </c>
      <c r="G719" s="92">
        <f t="shared" si="72"/>
        <v>260</v>
      </c>
      <c r="H719" s="98">
        <v>0</v>
      </c>
      <c r="I719" s="97">
        <f t="shared" si="73"/>
        <v>55.244975908174986</v>
      </c>
    </row>
    <row r="720" spans="1:9" ht="12.75">
      <c r="A720" s="92">
        <f t="shared" si="76"/>
        <v>69400000</v>
      </c>
      <c r="B720" s="92">
        <f t="shared" si="74"/>
        <v>75778140</v>
      </c>
      <c r="C720" s="93">
        <f t="shared" si="70"/>
        <v>-0.3318471686429164</v>
      </c>
      <c r="D720" s="94">
        <f t="shared" si="71"/>
        <v>110403.67155250281</v>
      </c>
      <c r="E720" s="95">
        <f t="shared" si="75"/>
        <v>2E-06</v>
      </c>
      <c r="F720" s="96">
        <v>1</v>
      </c>
      <c r="G720" s="92">
        <f t="shared" si="72"/>
        <v>260</v>
      </c>
      <c r="H720" s="98">
        <v>0</v>
      </c>
      <c r="I720" s="97">
        <f t="shared" si="73"/>
        <v>55.201835776251414</v>
      </c>
    </row>
    <row r="721" spans="1:9" ht="12.75">
      <c r="A721" s="92">
        <f t="shared" si="76"/>
        <v>69500000</v>
      </c>
      <c r="B721" s="92">
        <f t="shared" si="74"/>
        <v>75878140</v>
      </c>
      <c r="C721" s="93">
        <f t="shared" si="70"/>
        <v>-0.33256038858777537</v>
      </c>
      <c r="D721" s="94">
        <f t="shared" si="71"/>
        <v>110317.20585146999</v>
      </c>
      <c r="E721" s="95">
        <f t="shared" si="75"/>
        <v>2E-06</v>
      </c>
      <c r="F721" s="96">
        <v>1</v>
      </c>
      <c r="G721" s="92">
        <f t="shared" si="72"/>
        <v>260</v>
      </c>
      <c r="H721" s="98">
        <v>0</v>
      </c>
      <c r="I721" s="97">
        <f t="shared" si="73"/>
        <v>55.158602925735</v>
      </c>
    </row>
    <row r="722" spans="1:9" ht="12.75">
      <c r="A722" s="92">
        <f t="shared" si="76"/>
        <v>69600000</v>
      </c>
      <c r="B722" s="92">
        <f t="shared" si="74"/>
        <v>75978140</v>
      </c>
      <c r="C722" s="93">
        <f t="shared" si="70"/>
        <v>-0.33327288508834285</v>
      </c>
      <c r="D722" s="94">
        <f t="shared" si="71"/>
        <v>110230.55490134702</v>
      </c>
      <c r="E722" s="95">
        <f t="shared" si="75"/>
        <v>2E-06</v>
      </c>
      <c r="F722" s="96">
        <v>1</v>
      </c>
      <c r="G722" s="92">
        <f t="shared" si="72"/>
        <v>260</v>
      </c>
      <c r="H722" s="98">
        <v>0</v>
      </c>
      <c r="I722" s="97">
        <f t="shared" si="73"/>
        <v>55.11527745067351</v>
      </c>
    </row>
    <row r="723" spans="1:9" ht="12.75">
      <c r="A723" s="92">
        <f t="shared" si="76"/>
        <v>69700000</v>
      </c>
      <c r="B723" s="92">
        <f t="shared" si="74"/>
        <v>76078140</v>
      </c>
      <c r="C723" s="93">
        <f t="shared" si="70"/>
        <v>-0.333984661948307</v>
      </c>
      <c r="D723" s="94">
        <f t="shared" si="71"/>
        <v>110143.71888924045</v>
      </c>
      <c r="E723" s="95">
        <f t="shared" si="75"/>
        <v>2E-06</v>
      </c>
      <c r="F723" s="96">
        <v>1</v>
      </c>
      <c r="G723" s="92">
        <f t="shared" si="72"/>
        <v>260</v>
      </c>
      <c r="H723" s="98">
        <v>0</v>
      </c>
      <c r="I723" s="97">
        <f t="shared" si="73"/>
        <v>55.07185944462023</v>
      </c>
    </row>
    <row r="724" spans="1:9" ht="12.75">
      <c r="A724" s="92">
        <f t="shared" si="76"/>
        <v>69800000</v>
      </c>
      <c r="B724" s="92">
        <f t="shared" si="74"/>
        <v>76178140</v>
      </c>
      <c r="C724" s="93">
        <f t="shared" si="70"/>
        <v>-0.33469572294638994</v>
      </c>
      <c r="D724" s="94">
        <f t="shared" si="71"/>
        <v>110056.69800127439</v>
      </c>
      <c r="E724" s="95">
        <f t="shared" si="75"/>
        <v>2E-06</v>
      </c>
      <c r="F724" s="96">
        <v>1</v>
      </c>
      <c r="G724" s="92">
        <f t="shared" si="72"/>
        <v>260</v>
      </c>
      <c r="H724" s="98">
        <v>0</v>
      </c>
      <c r="I724" s="97">
        <f t="shared" si="73"/>
        <v>55.0283490006372</v>
      </c>
    </row>
    <row r="725" spans="1:9" ht="12.75">
      <c r="A725" s="92">
        <f t="shared" si="76"/>
        <v>69900000</v>
      </c>
      <c r="B725" s="92">
        <f t="shared" si="74"/>
        <v>76278140</v>
      </c>
      <c r="C725" s="93">
        <f t="shared" si="70"/>
        <v>-0.3354060718365447</v>
      </c>
      <c r="D725" s="94">
        <f t="shared" si="71"/>
        <v>109969.49242259689</v>
      </c>
      <c r="E725" s="95">
        <f t="shared" si="75"/>
        <v>2E-06</v>
      </c>
      <c r="F725" s="96">
        <v>1</v>
      </c>
      <c r="G725" s="92">
        <f t="shared" si="72"/>
        <v>260</v>
      </c>
      <c r="H725" s="98">
        <v>0</v>
      </c>
      <c r="I725" s="97">
        <f t="shared" si="73"/>
        <v>54.98474621129845</v>
      </c>
    </row>
    <row r="726" spans="1:9" ht="12.75">
      <c r="A726" s="92">
        <f t="shared" si="76"/>
        <v>70000000</v>
      </c>
      <c r="B726" s="92">
        <f t="shared" si="74"/>
        <v>76378140</v>
      </c>
      <c r="C726" s="93">
        <f t="shared" si="70"/>
        <v>-0.3361157123481493</v>
      </c>
      <c r="D726" s="94">
        <f t="shared" si="71"/>
        <v>109882.10233738637</v>
      </c>
      <c r="E726" s="95">
        <f t="shared" si="75"/>
        <v>2E-06</v>
      </c>
      <c r="F726" s="96">
        <v>1</v>
      </c>
      <c r="G726" s="92">
        <f t="shared" si="72"/>
        <v>260</v>
      </c>
      <c r="H726" s="98">
        <v>0</v>
      </c>
      <c r="I726" s="97">
        <f t="shared" si="73"/>
        <v>54.94105116869319</v>
      </c>
    </row>
    <row r="727" spans="1:9" ht="12.75">
      <c r="A727" s="92">
        <f aca="true" t="shared" si="77" ref="A727:A736">A726+100000</f>
        <v>70100000</v>
      </c>
      <c r="B727" s="92">
        <f t="shared" si="74"/>
        <v>76478140</v>
      </c>
      <c r="C727" s="93">
        <f t="shared" si="70"/>
        <v>-0.33682464818620006</v>
      </c>
      <c r="D727" s="94">
        <f t="shared" si="71"/>
        <v>109794.52792885796</v>
      </c>
      <c r="E727" s="95">
        <f aca="true" t="shared" si="78" ref="E727:E736">F727*$D$13/1000000</f>
        <v>2E-06</v>
      </c>
      <c r="F727" s="96">
        <v>1</v>
      </c>
      <c r="G727" s="92">
        <f aca="true" t="shared" si="79" ref="G727:G736">E727*$B$6*$B$9</f>
        <v>260</v>
      </c>
      <c r="H727" s="98">
        <v>0</v>
      </c>
      <c r="I727" s="97">
        <f aca="true" t="shared" si="80" ref="I727:I736">D727/E727/1000000000</f>
        <v>54.89726396442899</v>
      </c>
    </row>
    <row r="728" spans="1:9" ht="12.75">
      <c r="A728" s="92">
        <f t="shared" si="77"/>
        <v>70200000</v>
      </c>
      <c r="B728" s="92">
        <f t="shared" si="74"/>
        <v>76578140</v>
      </c>
      <c r="C728" s="93">
        <f t="shared" si="70"/>
        <v>-0.3375328830315022</v>
      </c>
      <c r="D728" s="94">
        <f t="shared" si="71"/>
        <v>109706.76937926977</v>
      </c>
      <c r="E728" s="95">
        <f t="shared" si="78"/>
        <v>2E-06</v>
      </c>
      <c r="F728" s="96">
        <v>1</v>
      </c>
      <c r="G728" s="92">
        <f t="shared" si="79"/>
        <v>260</v>
      </c>
      <c r="H728" s="98">
        <v>0</v>
      </c>
      <c r="I728" s="97">
        <f t="shared" si="80"/>
        <v>54.853384689634886</v>
      </c>
    </row>
    <row r="729" spans="1:9" ht="12.75">
      <c r="A729" s="92">
        <f t="shared" si="77"/>
        <v>70300000</v>
      </c>
      <c r="B729" s="92">
        <f t="shared" si="74"/>
        <v>76678140</v>
      </c>
      <c r="C729" s="93">
        <f t="shared" si="70"/>
        <v>-0.33824042054085934</v>
      </c>
      <c r="D729" s="94">
        <f t="shared" si="71"/>
        <v>109618.82686992915</v>
      </c>
      <c r="E729" s="95">
        <f t="shared" si="78"/>
        <v>2E-06</v>
      </c>
      <c r="F729" s="96">
        <v>1</v>
      </c>
      <c r="G729" s="92">
        <f t="shared" si="79"/>
        <v>260</v>
      </c>
      <c r="H729" s="98">
        <v>0</v>
      </c>
      <c r="I729" s="97">
        <f t="shared" si="80"/>
        <v>54.809413434964576</v>
      </c>
    </row>
    <row r="730" spans="1:9" ht="12.75">
      <c r="A730" s="92">
        <f t="shared" si="77"/>
        <v>70400000</v>
      </c>
      <c r="B730" s="92">
        <f t="shared" si="74"/>
        <v>76778140</v>
      </c>
      <c r="C730" s="93">
        <f aca="true" t="shared" si="81" ref="C730:C741">$B$3*$B$4/($B730-0.5*$B$9)^2-$B$8*($B730-0.5*$B$9)</f>
        <v>-0.33894726434726113</v>
      </c>
      <c r="D730" s="94">
        <f aca="true" t="shared" si="82" ref="D730:D741">D731-(G731+H731)*C731</f>
        <v>109530.70058119886</v>
      </c>
      <c r="E730" s="95">
        <f t="shared" si="78"/>
        <v>2E-06</v>
      </c>
      <c r="F730" s="96">
        <v>1</v>
      </c>
      <c r="G730" s="92">
        <f t="shared" si="79"/>
        <v>260</v>
      </c>
      <c r="H730" s="98">
        <v>0</v>
      </c>
      <c r="I730" s="97">
        <f t="shared" si="80"/>
        <v>54.765350290599436</v>
      </c>
    </row>
    <row r="731" spans="1:9" ht="12.75">
      <c r="A731" s="92">
        <f t="shared" si="77"/>
        <v>70500000</v>
      </c>
      <c r="B731" s="92">
        <f aca="true" t="shared" si="83" ref="B731:B741">$B$5+A731</f>
        <v>76878140</v>
      </c>
      <c r="C731" s="93">
        <f t="shared" si="81"/>
        <v>-0.33965341806006877</v>
      </c>
      <c r="D731" s="94">
        <f t="shared" si="82"/>
        <v>109442.39069250325</v>
      </c>
      <c r="E731" s="95">
        <f t="shared" si="78"/>
        <v>2E-06</v>
      </c>
      <c r="F731" s="96">
        <v>1</v>
      </c>
      <c r="G731" s="92">
        <f t="shared" si="79"/>
        <v>260</v>
      </c>
      <c r="H731" s="98">
        <v>0</v>
      </c>
      <c r="I731" s="97">
        <f t="shared" si="80"/>
        <v>54.721195346251626</v>
      </c>
    </row>
    <row r="732" spans="1:9" ht="12.75">
      <c r="A732" s="92">
        <f t="shared" si="77"/>
        <v>70600000</v>
      </c>
      <c r="B732" s="92">
        <f t="shared" si="83"/>
        <v>76978140</v>
      </c>
      <c r="C732" s="93">
        <f t="shared" si="81"/>
        <v>-0.3403588852651996</v>
      </c>
      <c r="D732" s="94">
        <f t="shared" si="82"/>
        <v>109353.8973823343</v>
      </c>
      <c r="E732" s="95">
        <f t="shared" si="78"/>
        <v>2E-06</v>
      </c>
      <c r="F732" s="96">
        <v>1</v>
      </c>
      <c r="G732" s="92">
        <f t="shared" si="79"/>
        <v>260</v>
      </c>
      <c r="H732" s="98">
        <v>0</v>
      </c>
      <c r="I732" s="97">
        <f t="shared" si="80"/>
        <v>54.676948691167155</v>
      </c>
    </row>
    <row r="733" spans="1:9" ht="12.75">
      <c r="A733" s="92">
        <f t="shared" si="77"/>
        <v>70700000</v>
      </c>
      <c r="B733" s="92">
        <f t="shared" si="83"/>
        <v>77078140</v>
      </c>
      <c r="C733" s="93">
        <f t="shared" si="81"/>
        <v>-0.3410636695253093</v>
      </c>
      <c r="D733" s="94">
        <f t="shared" si="82"/>
        <v>109265.22082825772</v>
      </c>
      <c r="E733" s="95">
        <f t="shared" si="78"/>
        <v>2E-06</v>
      </c>
      <c r="F733" s="96">
        <v>1</v>
      </c>
      <c r="G733" s="92">
        <f t="shared" si="79"/>
        <v>260</v>
      </c>
      <c r="H733" s="98">
        <v>0</v>
      </c>
      <c r="I733" s="97">
        <f t="shared" si="80"/>
        <v>54.63261041412886</v>
      </c>
    </row>
    <row r="734" spans="1:9" ht="12.75">
      <c r="A734" s="92">
        <f t="shared" si="77"/>
        <v>70800000</v>
      </c>
      <c r="B734" s="92">
        <f t="shared" si="83"/>
        <v>77178140</v>
      </c>
      <c r="C734" s="93">
        <f t="shared" si="81"/>
        <v>-0.341767774379973</v>
      </c>
      <c r="D734" s="94">
        <f t="shared" si="82"/>
        <v>109176.36120691893</v>
      </c>
      <c r="E734" s="95">
        <f t="shared" si="78"/>
        <v>2E-06</v>
      </c>
      <c r="F734" s="96">
        <v>1</v>
      </c>
      <c r="G734" s="92">
        <f t="shared" si="79"/>
        <v>260</v>
      </c>
      <c r="H734" s="98">
        <v>0</v>
      </c>
      <c r="I734" s="97">
        <f t="shared" si="80"/>
        <v>54.58818060345946</v>
      </c>
    </row>
    <row r="735" spans="1:9" ht="12.75">
      <c r="A735" s="92">
        <f t="shared" si="77"/>
        <v>70900000</v>
      </c>
      <c r="B735" s="92">
        <f t="shared" si="83"/>
        <v>77278140</v>
      </c>
      <c r="C735" s="93">
        <f t="shared" si="81"/>
        <v>-0.3424712033458641</v>
      </c>
      <c r="D735" s="94">
        <f t="shared" si="82"/>
        <v>109087.318694049</v>
      </c>
      <c r="E735" s="95">
        <f t="shared" si="78"/>
        <v>2E-06</v>
      </c>
      <c r="F735" s="96">
        <v>1</v>
      </c>
      <c r="G735" s="92">
        <f t="shared" si="79"/>
        <v>260</v>
      </c>
      <c r="H735" s="98">
        <v>0</v>
      </c>
      <c r="I735" s="97">
        <f t="shared" si="80"/>
        <v>54.5436593470245</v>
      </c>
    </row>
    <row r="736" spans="1:9" ht="12.75">
      <c r="A736" s="92">
        <f t="shared" si="77"/>
        <v>71000000</v>
      </c>
      <c r="B736" s="92">
        <f t="shared" si="83"/>
        <v>77378140</v>
      </c>
      <c r="C736" s="131">
        <f t="shared" si="81"/>
        <v>-0.3431739599169324</v>
      </c>
      <c r="D736" s="94">
        <f t="shared" si="82"/>
        <v>108998.0934644706</v>
      </c>
      <c r="E736" s="95">
        <f t="shared" si="78"/>
        <v>2E-06</v>
      </c>
      <c r="F736" s="96">
        <v>1</v>
      </c>
      <c r="G736" s="92">
        <f t="shared" si="79"/>
        <v>260</v>
      </c>
      <c r="H736" s="98">
        <v>0</v>
      </c>
      <c r="I736" s="97">
        <f t="shared" si="80"/>
        <v>54.49904673223531</v>
      </c>
    </row>
    <row r="737" spans="1:9" ht="12.75">
      <c r="A737" s="92">
        <f>A736+100000</f>
        <v>71100000</v>
      </c>
      <c r="B737" s="92">
        <f t="shared" si="83"/>
        <v>77478140</v>
      </c>
      <c r="C737" s="93">
        <f t="shared" si="81"/>
        <v>-0.34387604756457923</v>
      </c>
      <c r="D737" s="94">
        <f t="shared" si="82"/>
        <v>108908.68569210381</v>
      </c>
      <c r="E737" s="95">
        <f>F737*$D$13/1000000</f>
        <v>2E-06</v>
      </c>
      <c r="F737" s="96">
        <v>1</v>
      </c>
      <c r="G737" s="92">
        <f>E737*$B$6*$B$9</f>
        <v>260</v>
      </c>
      <c r="H737" s="98">
        <v>0</v>
      </c>
      <c r="I737" s="97">
        <f>D737/E737/1000000000</f>
        <v>54.45434284605191</v>
      </c>
    </row>
    <row r="738" spans="1:9" ht="12.75">
      <c r="A738" s="92">
        <f>A737+100000</f>
        <v>71200000</v>
      </c>
      <c r="B738" s="92">
        <f t="shared" si="83"/>
        <v>77578140</v>
      </c>
      <c r="C738" s="93">
        <f t="shared" si="81"/>
        <v>-0.34457746973783293</v>
      </c>
      <c r="D738" s="94">
        <f t="shared" si="82"/>
        <v>108819.09554997197</v>
      </c>
      <c r="E738" s="95">
        <f>F738*$D$13/1000000</f>
        <v>2E-06</v>
      </c>
      <c r="F738" s="96">
        <v>1</v>
      </c>
      <c r="G738" s="92">
        <f>E738*$B$6*$B$9</f>
        <v>260</v>
      </c>
      <c r="H738" s="98">
        <v>0</v>
      </c>
      <c r="I738" s="97">
        <f>D738/E738/1000000000</f>
        <v>54.40954777498599</v>
      </c>
    </row>
    <row r="739" spans="1:9" ht="12.75">
      <c r="A739" s="92">
        <f>A738+100000</f>
        <v>71300000</v>
      </c>
      <c r="B739" s="92">
        <f t="shared" si="83"/>
        <v>77678140</v>
      </c>
      <c r="C739" s="93">
        <f t="shared" si="81"/>
        <v>-0.34527822986352064</v>
      </c>
      <c r="D739" s="94">
        <f t="shared" si="82"/>
        <v>108729.32321020745</v>
      </c>
      <c r="E739" s="95">
        <f>F739*$D$13/1000000</f>
        <v>2E-06</v>
      </c>
      <c r="F739" s="96">
        <v>1</v>
      </c>
      <c r="G739" s="92">
        <f>E739*$B$6*$B$9</f>
        <v>260</v>
      </c>
      <c r="H739" s="98">
        <v>0</v>
      </c>
      <c r="I739" s="97">
        <f>D739/E739/1000000000</f>
        <v>54.36466160510373</v>
      </c>
    </row>
    <row r="740" spans="1:9" ht="12.75">
      <c r="A740" s="92">
        <f>A739+100000</f>
        <v>71400000</v>
      </c>
      <c r="B740" s="92">
        <f t="shared" si="83"/>
        <v>77778140</v>
      </c>
      <c r="C740" s="93">
        <f t="shared" si="81"/>
        <v>-0.3459783313464403</v>
      </c>
      <c r="D740" s="94">
        <f t="shared" si="82"/>
        <v>108639.36884405738</v>
      </c>
      <c r="E740" s="95">
        <f>F740*$D$13/1000000</f>
        <v>2E-06</v>
      </c>
      <c r="F740" s="96">
        <v>1</v>
      </c>
      <c r="G740" s="92">
        <f>E740*$B$6*$B$9</f>
        <v>260</v>
      </c>
      <c r="H740" s="98">
        <v>0</v>
      </c>
      <c r="I740" s="97">
        <f>D740/E740/1000000000</f>
        <v>54.319684422028686</v>
      </c>
    </row>
    <row r="741" spans="1:9" ht="13.5" thickBot="1">
      <c r="A741" s="92">
        <f>A740+100000</f>
        <v>71500000</v>
      </c>
      <c r="B741" s="92">
        <f t="shared" si="83"/>
        <v>77878140</v>
      </c>
      <c r="C741" s="131">
        <f t="shared" si="81"/>
        <v>-0.34667777756953005</v>
      </c>
      <c r="D741" s="94">
        <f t="shared" si="82"/>
        <v>108549.2326218893</v>
      </c>
      <c r="E741" s="95">
        <f>F741*$D$13/1000000</f>
        <v>2E-06</v>
      </c>
      <c r="F741" s="96">
        <v>1</v>
      </c>
      <c r="G741" s="92">
        <f>E741*$B$6*$B$9</f>
        <v>260</v>
      </c>
      <c r="H741" s="98">
        <v>0</v>
      </c>
      <c r="I741" s="97">
        <f>D741/E741/1000000000</f>
        <v>54.27461631094465</v>
      </c>
    </row>
    <row r="742" spans="1:9" ht="54" thickBot="1" thickTop="1">
      <c r="A742" s="47" t="s">
        <v>43</v>
      </c>
      <c r="B742" s="48">
        <f>B741</f>
        <v>77878140</v>
      </c>
      <c r="C742" s="49">
        <f>C741</f>
        <v>-0.34667777756953005</v>
      </c>
      <c r="D742" s="50">
        <v>0</v>
      </c>
      <c r="E742" s="48"/>
      <c r="F742" s="50"/>
      <c r="G742" s="50">
        <f>$D$22</f>
        <v>297440</v>
      </c>
      <c r="H742" s="50">
        <f>$D$15</f>
        <v>15672.750932293455</v>
      </c>
      <c r="I742" s="51"/>
    </row>
    <row r="743" ht="13.5" thickTop="1"/>
  </sheetData>
  <sheetProtection/>
  <mergeCells count="31">
    <mergeCell ref="A2:I2"/>
    <mergeCell ref="C3:I3"/>
    <mergeCell ref="C4:I4"/>
    <mergeCell ref="C5:I5"/>
    <mergeCell ref="A10:I10"/>
    <mergeCell ref="C6:I6"/>
    <mergeCell ref="C7:I7"/>
    <mergeCell ref="C8:I8"/>
    <mergeCell ref="C9:I9"/>
    <mergeCell ref="A13:C13"/>
    <mergeCell ref="E13:H13"/>
    <mergeCell ref="A14:C14"/>
    <mergeCell ref="E14:H14"/>
    <mergeCell ref="A11:C11"/>
    <mergeCell ref="E11:H11"/>
    <mergeCell ref="A12:C12"/>
    <mergeCell ref="E12:H12"/>
    <mergeCell ref="A18:C18"/>
    <mergeCell ref="A19:C19"/>
    <mergeCell ref="E19:I19"/>
    <mergeCell ref="A20:C20"/>
    <mergeCell ref="A15:C15"/>
    <mergeCell ref="E15:H15"/>
    <mergeCell ref="A16:I16"/>
    <mergeCell ref="A17:C17"/>
    <mergeCell ref="E21:H21"/>
    <mergeCell ref="A23:C23"/>
    <mergeCell ref="E23:H23"/>
    <mergeCell ref="A21:C21"/>
    <mergeCell ref="A22:C22"/>
    <mergeCell ref="E22:H22"/>
  </mergeCells>
  <printOptions/>
  <pageMargins left="0.75" right="0.75" top="0.49" bottom="0.49" header="0.4921259845" footer="0.492125984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Arnould</dc:creator>
  <cp:keywords/>
  <dc:description/>
  <cp:lastModifiedBy>ben</cp:lastModifiedBy>
  <cp:lastPrinted>2006-11-12T20:24:24Z</cp:lastPrinted>
  <dcterms:created xsi:type="dcterms:W3CDTF">2006-10-20T16:02:07Z</dcterms:created>
  <dcterms:modified xsi:type="dcterms:W3CDTF">2007-11-09T21:11:38Z</dcterms:modified>
  <cp:category/>
  <cp:version/>
  <cp:contentType/>
  <cp:contentStatus/>
</cp:coreProperties>
</file>